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05" windowWidth="15600" windowHeight="11760"/>
  </bookViews>
  <sheets>
    <sheet name="附表2-1" sheetId="1" r:id="rId1"/>
  </sheets>
  <calcPr calcId="145621"/>
</workbook>
</file>

<file path=xl/calcChain.xml><?xml version="1.0" encoding="utf-8"?>
<calcChain xmlns="http://schemas.openxmlformats.org/spreadsheetml/2006/main">
  <c r="E7" i="1" l="1"/>
  <c r="F7" i="1"/>
  <c r="G7" i="1" s="1"/>
  <c r="O7" i="1"/>
  <c r="U7" i="1"/>
  <c r="E8" i="1"/>
  <c r="F8" i="1"/>
  <c r="G8" i="1" s="1"/>
  <c r="O8" i="1"/>
  <c r="U8" i="1"/>
  <c r="E9" i="1"/>
  <c r="F9" i="1"/>
  <c r="G9" i="1" s="1"/>
  <c r="O9" i="1"/>
  <c r="U9" i="1"/>
  <c r="E10" i="1"/>
  <c r="F10" i="1"/>
  <c r="G10" i="1"/>
  <c r="O10" i="1"/>
  <c r="U10" i="1"/>
  <c r="E11" i="1"/>
  <c r="F11" i="1"/>
  <c r="G11" i="1" s="1"/>
  <c r="O11" i="1"/>
  <c r="U11" i="1"/>
  <c r="E12" i="1"/>
  <c r="F12" i="1"/>
  <c r="G12" i="1" s="1"/>
  <c r="O12" i="1"/>
  <c r="U12" i="1"/>
  <c r="E13" i="1"/>
  <c r="F13" i="1"/>
  <c r="G13" i="1" s="1"/>
  <c r="O13" i="1"/>
  <c r="U13" i="1"/>
  <c r="E14" i="1"/>
  <c r="F14" i="1"/>
  <c r="G14" i="1" s="1"/>
  <c r="O14" i="1"/>
  <c r="U14" i="1"/>
  <c r="E15" i="1"/>
  <c r="F15" i="1"/>
  <c r="G15" i="1" s="1"/>
  <c r="O15" i="1"/>
  <c r="U15" i="1"/>
  <c r="E16" i="1"/>
  <c r="F16" i="1"/>
  <c r="G16" i="1" s="1"/>
  <c r="O16" i="1"/>
  <c r="U16" i="1"/>
  <c r="E17" i="1"/>
  <c r="F17" i="1"/>
  <c r="G17" i="1" s="1"/>
  <c r="O17" i="1"/>
  <c r="U17" i="1"/>
  <c r="E18" i="1"/>
  <c r="F18" i="1"/>
  <c r="G18" i="1" s="1"/>
  <c r="O18" i="1"/>
  <c r="U18" i="1"/>
  <c r="E19" i="1"/>
  <c r="F19" i="1"/>
  <c r="G19" i="1" s="1"/>
  <c r="O19" i="1"/>
  <c r="U19" i="1"/>
  <c r="E20" i="1"/>
  <c r="F20" i="1"/>
  <c r="G20" i="1" s="1"/>
  <c r="O20" i="1"/>
  <c r="U20" i="1"/>
  <c r="E21" i="1"/>
  <c r="F21" i="1"/>
  <c r="G21" i="1" s="1"/>
  <c r="O21" i="1"/>
  <c r="U21" i="1"/>
  <c r="E22" i="1"/>
  <c r="F22" i="1"/>
  <c r="G22" i="1" s="1"/>
  <c r="O22" i="1"/>
  <c r="U22" i="1"/>
  <c r="E23" i="1"/>
  <c r="F23" i="1"/>
  <c r="G23" i="1" s="1"/>
  <c r="O23" i="1"/>
  <c r="U23" i="1"/>
  <c r="C24" i="1"/>
  <c r="F24" i="1" s="1"/>
  <c r="G24" i="1" s="1"/>
  <c r="D24" i="1"/>
  <c r="E24" i="1" s="1"/>
  <c r="H24" i="1"/>
  <c r="I24" i="1"/>
  <c r="J24" i="1"/>
  <c r="K24" i="1"/>
  <c r="L24" i="1"/>
  <c r="M24" i="1"/>
  <c r="N24" i="1"/>
  <c r="O24" i="1"/>
  <c r="P24" i="1"/>
  <c r="Q24" i="1"/>
  <c r="R24" i="1"/>
  <c r="S24" i="1"/>
  <c r="T24" i="1"/>
  <c r="U24" i="1" l="1"/>
</calcChain>
</file>

<file path=xl/sharedStrings.xml><?xml version="1.0" encoding="utf-8"?>
<sst xmlns="http://schemas.openxmlformats.org/spreadsheetml/2006/main" count="48" uniqueCount="46">
  <si>
    <t xml:space="preserve">   </t>
    <phoneticPr fontId="6" type="noConversion"/>
  </si>
  <si>
    <t xml:space="preserve">    2.無收受裁判機關未列入。</t>
    <phoneticPr fontId="6" type="noConversion"/>
  </si>
  <si>
    <t>註：1.本院有2種以上撤銷理由者，均分別列計。</t>
    <phoneticPr fontId="6" type="noConversion"/>
  </si>
  <si>
    <r>
      <t>總</t>
    </r>
    <r>
      <rPr>
        <sz val="12"/>
        <rFont val="Times New Roman"/>
        <family val="1"/>
      </rPr>
      <t xml:space="preserve">  </t>
    </r>
    <r>
      <rPr>
        <sz val="12"/>
        <rFont val="標楷體"/>
        <family val="4"/>
        <charset val="136"/>
      </rPr>
      <t>計</t>
    </r>
    <phoneticPr fontId="6" type="noConversion"/>
  </si>
  <si>
    <t>輔導會</t>
    <phoneticPr fontId="6" type="noConversion"/>
  </si>
  <si>
    <t>海巡署</t>
    <phoneticPr fontId="2" type="noConversion"/>
  </si>
  <si>
    <t>金管會</t>
    <phoneticPr fontId="2" type="noConversion"/>
  </si>
  <si>
    <t>科技部</t>
    <phoneticPr fontId="6" type="noConversion"/>
  </si>
  <si>
    <t>文化部</t>
    <phoneticPr fontId="6" type="noConversion"/>
  </si>
  <si>
    <t>環保署</t>
    <phoneticPr fontId="6" type="noConversion"/>
  </si>
  <si>
    <t>衛福部</t>
    <phoneticPr fontId="6" type="noConversion"/>
  </si>
  <si>
    <t>農委會</t>
    <phoneticPr fontId="6" type="noConversion"/>
  </si>
  <si>
    <t>勞動部</t>
    <phoneticPr fontId="6" type="noConversion"/>
  </si>
  <si>
    <t>交通部</t>
  </si>
  <si>
    <t>經濟部</t>
  </si>
  <si>
    <t>法務部</t>
  </si>
  <si>
    <t>教育部</t>
  </si>
  <si>
    <t>財政部</t>
  </si>
  <si>
    <t>國防部</t>
  </si>
  <si>
    <t>內政部</t>
    <phoneticPr fontId="6" type="noConversion"/>
  </si>
  <si>
    <t>行政院</t>
    <phoneticPr fontId="6" type="noConversion"/>
  </si>
  <si>
    <r>
      <t>合</t>
    </r>
    <r>
      <rPr>
        <sz val="12"/>
        <rFont val="Times New Roman"/>
        <family val="1"/>
      </rPr>
      <t xml:space="preserve"> </t>
    </r>
    <r>
      <rPr>
        <sz val="12"/>
        <rFont val="標楷體"/>
        <family val="4"/>
        <charset val="136"/>
      </rPr>
      <t>計</t>
    </r>
    <phoneticPr fontId="6" type="noConversion"/>
  </si>
  <si>
    <t>行政法院見解前後不一致</t>
    <phoneticPr fontId="6" type="noConversion"/>
  </si>
  <si>
    <t>行政法院法令見解事實認定與行政機關不一致</t>
    <phoneticPr fontId="6" type="noConversion"/>
  </si>
  <si>
    <t>行政訴訟時法令變更請重新調查</t>
    <phoneticPr fontId="6" type="noConversion"/>
  </si>
  <si>
    <t>行政訴訟時事實變更請重新調查</t>
    <phoneticPr fontId="6" type="noConversion"/>
  </si>
  <si>
    <t>行政訴訟時提出新證據請重新調查</t>
    <phoneticPr fontId="6" type="noConversion"/>
  </si>
  <si>
    <r>
      <t>合</t>
    </r>
    <r>
      <rPr>
        <sz val="9"/>
        <rFont val="Times New Roman"/>
        <family val="1"/>
      </rPr>
      <t xml:space="preserve"> </t>
    </r>
    <r>
      <rPr>
        <sz val="9"/>
        <rFont val="標楷體"/>
        <family val="4"/>
        <charset val="136"/>
      </rPr>
      <t>計</t>
    </r>
    <phoneticPr fontId="6" type="noConversion"/>
  </si>
  <si>
    <t>未針對請求標的處理</t>
    <phoneticPr fontId="6" type="noConversion"/>
  </si>
  <si>
    <t>原處分或原決定不當</t>
    <phoneticPr fontId="6" type="noConversion"/>
  </si>
  <si>
    <t>未踐行法定程序</t>
    <phoneticPr fontId="6" type="noConversion"/>
  </si>
  <si>
    <t>對相同事例未為相同處理</t>
    <phoneticPr fontId="6" type="noConversion"/>
  </si>
  <si>
    <t>引用行政規章逾越法律規定</t>
    <phoneticPr fontId="6" type="noConversion"/>
  </si>
  <si>
    <t>適用法令錯誤</t>
    <phoneticPr fontId="6" type="noConversion"/>
  </si>
  <si>
    <t>認定事實未臻明確</t>
    <phoneticPr fontId="6" type="noConversion"/>
  </si>
  <si>
    <t>非 行 政 機 關 之 疏 失</t>
    <phoneticPr fontId="6" type="noConversion"/>
  </si>
  <si>
    <r>
      <t>行　</t>
    </r>
    <r>
      <rPr>
        <sz val="12"/>
        <rFont val="Times New Roman"/>
        <family val="1"/>
      </rPr>
      <t xml:space="preserve"> </t>
    </r>
    <r>
      <rPr>
        <sz val="12"/>
        <rFont val="標楷體"/>
        <family val="4"/>
        <charset val="136"/>
      </rPr>
      <t>政</t>
    </r>
    <r>
      <rPr>
        <sz val="12"/>
        <rFont val="Times New Roman"/>
        <family val="1"/>
      </rPr>
      <t xml:space="preserve"> </t>
    </r>
    <r>
      <rPr>
        <sz val="12"/>
        <rFont val="標楷體"/>
        <family val="4"/>
        <charset val="136"/>
      </rPr>
      <t>　機</t>
    </r>
    <r>
      <rPr>
        <sz val="12"/>
        <rFont val="Times New Roman"/>
        <family val="1"/>
      </rPr>
      <t xml:space="preserve"> </t>
    </r>
    <r>
      <rPr>
        <sz val="12"/>
        <rFont val="標楷體"/>
        <family val="4"/>
        <charset val="136"/>
      </rPr>
      <t>　關</t>
    </r>
    <r>
      <rPr>
        <sz val="12"/>
        <rFont val="Times New Roman"/>
        <family val="1"/>
      </rPr>
      <t xml:space="preserve"> </t>
    </r>
    <r>
      <rPr>
        <sz val="12"/>
        <rFont val="標楷體"/>
        <family val="4"/>
        <charset val="136"/>
      </rPr>
      <t>　之</t>
    </r>
    <r>
      <rPr>
        <sz val="12"/>
        <rFont val="Times New Roman"/>
        <family val="1"/>
      </rPr>
      <t xml:space="preserve"> </t>
    </r>
    <r>
      <rPr>
        <sz val="12"/>
        <rFont val="標楷體"/>
        <family val="4"/>
        <charset val="136"/>
      </rPr>
      <t>　疏</t>
    </r>
    <r>
      <rPr>
        <sz val="12"/>
        <rFont val="Times New Roman"/>
        <family val="1"/>
      </rPr>
      <t xml:space="preserve">  </t>
    </r>
    <r>
      <rPr>
        <sz val="12"/>
        <rFont val="標楷體"/>
        <family val="4"/>
        <charset val="136"/>
      </rPr>
      <t>失</t>
    </r>
    <phoneticPr fontId="6" type="noConversion"/>
  </si>
  <si>
    <t>撤　　　　　　　銷　　　　　　　理　　　　　　　由</t>
    <phoneticPr fontId="6" type="noConversion"/>
  </si>
  <si>
    <t>占裁判件數比</t>
    <phoneticPr fontId="6" type="noConversion"/>
  </si>
  <si>
    <r>
      <t>件</t>
    </r>
    <r>
      <rPr>
        <sz val="12"/>
        <rFont val="Times New Roman"/>
        <family val="1"/>
      </rPr>
      <t xml:space="preserve"> </t>
    </r>
    <r>
      <rPr>
        <sz val="12"/>
        <rFont val="標楷體"/>
        <family val="4"/>
        <charset val="136"/>
      </rPr>
      <t>數</t>
    </r>
    <phoneticPr fontId="6" type="noConversion"/>
  </si>
  <si>
    <t>撤　　　　　　　　　　　　　　　　　　　　　　　銷</t>
    <phoneticPr fontId="6" type="noConversion"/>
  </si>
  <si>
    <r>
      <t>駁</t>
    </r>
    <r>
      <rPr>
        <sz val="12"/>
        <rFont val="Times New Roman"/>
        <family val="1"/>
      </rPr>
      <t xml:space="preserve">         </t>
    </r>
    <r>
      <rPr>
        <sz val="12"/>
        <rFont val="標楷體"/>
        <family val="4"/>
        <charset val="136"/>
      </rPr>
      <t>回</t>
    </r>
    <phoneticPr fontId="6" type="noConversion"/>
  </si>
  <si>
    <t>裁判
件數</t>
  </si>
  <si>
    <r>
      <t>機</t>
    </r>
    <r>
      <rPr>
        <sz val="12"/>
        <rFont val="Times New Roman"/>
        <family val="1"/>
      </rPr>
      <t xml:space="preserve">   </t>
    </r>
    <r>
      <rPr>
        <sz val="12"/>
        <rFont val="標楷體"/>
        <family val="4"/>
        <charset val="136"/>
      </rPr>
      <t>關</t>
    </r>
    <phoneticPr fontId="6" type="noConversion"/>
  </si>
  <si>
    <t xml:space="preserve">                         　　                              105.01.01 ~ 105.12.31　　                 　　　　　　　　          　　           </t>
    <phoneticPr fontId="6" type="noConversion"/>
  </si>
  <si>
    <r>
      <t xml:space="preserve">本院及所屬機關訴願決定經行政法院裁判結果及撤銷理由分析統計表 　　       </t>
    </r>
    <r>
      <rPr>
        <sz val="12"/>
        <rFont val="標楷體"/>
        <family val="4"/>
        <charset val="136"/>
      </rPr>
      <t>附表2-1</t>
    </r>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</si>
</sst>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2">
    <font>
      <sz val="12"/>
      <color theme="1"/>
      <name val="新細明體"/>
      <family val="2"/>
      <charset val="136"/>
      <scheme val="minor"/>
    </font>
    <font>
      <sz val="12"/>
      <name val="新細明體"/>
      <family val="2"/>
      <charset val="136"/>
      <scheme val="minor"/>
    </font>
    <font>
      <sz val="9"/>
      <name val="新細明體"/>
      <family val="2"/>
      <charset val="136"/>
      <scheme val="minor"/>
    </font>
    <font>
      <sz val="12"/>
      <name val="標楷體"/>
      <family val="4"/>
      <charset val="136"/>
    </font>
    <font>
      <sz val="10"/>
      <name val="新細明體"/>
      <family val="1"/>
      <charset val="136"/>
    </font>
    <font>
      <sz val="10"/>
      <name val="標楷體"/>
      <family val="4"/>
      <charset val="136"/>
    </font>
    <font>
      <sz val="9"/>
      <name val="新細明體"/>
      <family val="1"/>
      <charset val="136"/>
    </font>
    <font>
      <sz val="12"/>
      <name val="Times New Roman"/>
      <family val="1"/>
    </font>
    <font>
      <sz val="12"/>
      <name val="新細明體"/>
      <family val="1"/>
      <charset val="136"/>
    </font>
    <font>
      <sz val="9"/>
      <name val="標楷體"/>
      <family val="4"/>
      <charset val="136"/>
    </font>
    <font>
      <sz val="9"/>
      <name val="Times New Roman"/>
      <family val="1"/>
    </font>
    <font>
      <sz val="16"/>
      <name val="標楷體"/>
      <family val="4"/>
      <charset val="136"/>
    </font>
  </fonts>
  <fills count="2">
    <fill>
      <patternFill patternType="none"/>
    </fill>
    <fill>
      <patternFill patternType="gray125"/>
    </fill>
  </fills>
  <borders count="27">
    <border>
      <left/>
      <right/>
      <top/>
      <bottom/>
      <diagonal/>
    </border>
    <border>
      <left/>
      <right/>
      <top style="thin">
        <color indexed="64"/>
      </top>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right style="dotted">
        <color indexed="64"/>
      </right>
      <top style="thin">
        <color indexed="64"/>
      </top>
      <bottom/>
      <diagonal/>
    </border>
    <border>
      <left/>
      <right style="double">
        <color indexed="64"/>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uble">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style="dotted">
        <color indexed="64"/>
      </left>
      <right style="thin">
        <color indexed="64"/>
      </right>
      <top/>
      <bottom/>
      <diagonal/>
    </border>
    <border>
      <left/>
      <right/>
      <top/>
      <bottom style="thin">
        <color indexed="64"/>
      </bottom>
      <diagonal/>
    </border>
  </borders>
  <cellStyleXfs count="1">
    <xf numFmtId="0" fontId="0" fillId="0" borderId="0">
      <alignment vertical="center"/>
    </xf>
  </cellStyleXfs>
  <cellXfs count="73">
    <xf numFmtId="0" fontId="0" fillId="0" borderId="0" xfId="0">
      <alignment vertical="center"/>
    </xf>
    <xf numFmtId="0" fontId="1" fillId="0" borderId="0" xfId="0" applyFont="1" applyAlignment="1"/>
    <xf numFmtId="0" fontId="1" fillId="0" borderId="0" xfId="0" applyFont="1" applyBorder="1" applyAlignment="1"/>
    <xf numFmtId="176" fontId="3" fillId="0" borderId="0" xfId="0" applyNumberFormat="1" applyFont="1" applyAlignment="1"/>
    <xf numFmtId="10" fontId="3" fillId="0" borderId="0" xfId="0" applyNumberFormat="1" applyFont="1" applyAlignment="1"/>
    <xf numFmtId="0" fontId="3" fillId="0" borderId="0" xfId="0" applyFont="1" applyAlignment="1"/>
    <xf numFmtId="0" fontId="1" fillId="0" borderId="0" xfId="0" applyFont="1" applyFill="1" applyBorder="1" applyAlignment="1"/>
    <xf numFmtId="3" fontId="3" fillId="0" borderId="2"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3" fontId="3" fillId="0" borderId="6" xfId="0" applyNumberFormat="1" applyFont="1" applyFill="1" applyBorder="1" applyAlignment="1">
      <alignment horizontal="center" vertical="center"/>
    </xf>
    <xf numFmtId="0" fontId="3" fillId="0" borderId="7" xfId="0" applyFont="1" applyFill="1" applyBorder="1" applyAlignment="1">
      <alignment horizontal="center" vertical="center"/>
    </xf>
    <xf numFmtId="10" fontId="3" fillId="0" borderId="8" xfId="0" applyNumberFormat="1" applyFont="1" applyFill="1" applyBorder="1" applyAlignment="1">
      <alignment horizontal="center" vertical="center"/>
    </xf>
    <xf numFmtId="0" fontId="3" fillId="0" borderId="9" xfId="0" applyFont="1" applyFill="1" applyBorder="1" applyAlignment="1">
      <alignment horizontal="center" vertical="center"/>
    </xf>
    <xf numFmtId="176" fontId="3" fillId="0" borderId="7"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3" fontId="3" fillId="0" borderId="11" xfId="0" applyNumberFormat="1"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10" fontId="3" fillId="0" borderId="17" xfId="0" applyNumberFormat="1"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18" xfId="0" applyFont="1" applyFill="1" applyBorder="1" applyAlignment="1">
      <alignment horizontal="center" vertical="center" wrapText="1"/>
    </xf>
    <xf numFmtId="176" fontId="3" fillId="0" borderId="9"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3" fontId="3" fillId="0" borderId="12" xfId="0" applyNumberFormat="1" applyFont="1" applyFill="1" applyBorder="1" applyAlignment="1">
      <alignment horizontal="center" vertical="center"/>
    </xf>
    <xf numFmtId="3" fontId="3" fillId="0" borderId="9" xfId="0" applyNumberFormat="1" applyFont="1" applyFill="1" applyBorder="1" applyAlignment="1">
      <alignment horizontal="center" vertical="center"/>
    </xf>
    <xf numFmtId="0" fontId="8" fillId="0" borderId="0" xfId="0" applyFont="1" applyFill="1" applyBorder="1" applyAlignment="1"/>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11" fillId="0" borderId="0" xfId="0" applyFont="1" applyAlignment="1">
      <alignment horizontal="right" vertical="center"/>
    </xf>
    <xf numFmtId="0" fontId="3" fillId="0" borderId="26" xfId="0" applyFont="1" applyBorder="1" applyAlignment="1">
      <alignment horizontal="center" vertical="center"/>
    </xf>
    <xf numFmtId="0" fontId="1" fillId="0" borderId="26"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wrapText="1"/>
    </xf>
    <xf numFmtId="0" fontId="8" fillId="0" borderId="10" xfId="0" applyFont="1" applyBorder="1" applyAlignment="1">
      <alignment horizontal="center" vertical="center"/>
    </xf>
    <xf numFmtId="0" fontId="8" fillId="0" borderId="18" xfId="0" applyFont="1" applyBorder="1" applyAlignment="1">
      <alignment horizontal="center" vertical="center"/>
    </xf>
    <xf numFmtId="0" fontId="3" fillId="0" borderId="23" xfId="0" applyFont="1" applyBorder="1" applyAlignment="1">
      <alignment horizontal="center" vertical="center"/>
    </xf>
    <xf numFmtId="0" fontId="8" fillId="0" borderId="17" xfId="0" applyFont="1" applyBorder="1" applyAlignment="1">
      <alignment horizontal="center" vertical="center"/>
    </xf>
    <xf numFmtId="0" fontId="8" fillId="0" borderId="16" xfId="0" applyFont="1" applyBorder="1" applyAlignment="1">
      <alignment horizontal="center" vertical="center"/>
    </xf>
    <xf numFmtId="10" fontId="3" fillId="0" borderId="3" xfId="0" applyNumberFormat="1" applyFont="1" applyBorder="1" applyAlignment="1">
      <alignment horizontal="center" vertical="center" wrapText="1"/>
    </xf>
    <xf numFmtId="10" fontId="8" fillId="0" borderId="25" xfId="0" applyNumberFormat="1" applyFont="1" applyBorder="1" applyAlignment="1"/>
    <xf numFmtId="10" fontId="8" fillId="0" borderId="19" xfId="0" applyNumberFormat="1" applyFont="1" applyBorder="1" applyAlignment="1"/>
    <xf numFmtId="0" fontId="5" fillId="0" borderId="0" xfId="0" applyFont="1" applyAlignment="1">
      <alignment horizontal="left"/>
    </xf>
    <xf numFmtId="0" fontId="4" fillId="0" borderId="0" xfId="0" applyFont="1" applyAlignment="1">
      <alignment horizontal="left"/>
    </xf>
    <xf numFmtId="0" fontId="3" fillId="0" borderId="3" xfId="0" applyFont="1" applyBorder="1" applyAlignment="1">
      <alignment horizontal="center" vertical="center" wrapText="1"/>
    </xf>
    <xf numFmtId="0" fontId="8" fillId="0" borderId="25" xfId="0" applyFont="1" applyBorder="1" applyAlignment="1"/>
    <xf numFmtId="0" fontId="8" fillId="0" borderId="19" xfId="0" applyFont="1" applyBorder="1" applyAlignment="1"/>
    <xf numFmtId="0" fontId="8"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5" fillId="0" borderId="1" xfId="0" applyFont="1" applyFill="1" applyBorder="1" applyAlignment="1">
      <alignment horizontal="left" vertical="center"/>
    </xf>
    <xf numFmtId="0" fontId="1" fillId="0" borderId="1" xfId="0" applyFont="1" applyBorder="1" applyAlignment="1">
      <alignment horizontal="left" vertical="center"/>
    </xf>
    <xf numFmtId="0" fontId="5" fillId="0" borderId="0" xfId="0" applyFont="1" applyFill="1" applyBorder="1" applyAlignment="1">
      <alignment horizontal="left" vertical="center" wrapText="1"/>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2"/>
  <sheetViews>
    <sheetView tabSelected="1" zoomScale="110" zoomScaleNormal="110" workbookViewId="0">
      <pane xSplit="1" ySplit="7" topLeftCell="B8" activePane="bottomRight" state="frozen"/>
      <selection activeCell="T30" sqref="T30"/>
      <selection pane="topRight" activeCell="T30" sqref="T30"/>
      <selection pane="bottomLeft" activeCell="T30" sqref="T30"/>
      <selection pane="bottomRight" activeCell="G13" sqref="G13"/>
    </sheetView>
  </sheetViews>
  <sheetFormatPr defaultColWidth="8.875" defaultRowHeight="16.5"/>
  <cols>
    <col min="1" max="1" width="3.125" style="1" customWidth="1"/>
    <col min="2" max="2" width="11.5" style="1" customWidth="1"/>
    <col min="3" max="3" width="7.625" style="1" customWidth="1"/>
    <col min="4" max="4" width="8.25" style="1" customWidth="1"/>
    <col min="5" max="5" width="14.5" style="1" bestFit="1" customWidth="1"/>
    <col min="6" max="6" width="5.75" style="1" customWidth="1"/>
    <col min="7" max="7" width="14.375" style="1" bestFit="1" customWidth="1"/>
    <col min="8" max="8" width="4.625" style="1" customWidth="1"/>
    <col min="9" max="9" width="4.125" style="1" customWidth="1"/>
    <col min="10" max="11" width="5.625" style="1" customWidth="1"/>
    <col min="12" max="12" width="4.875" style="1" customWidth="1"/>
    <col min="13" max="13" width="6" style="1" customWidth="1"/>
    <col min="14" max="16" width="5.625" style="1" customWidth="1"/>
    <col min="17" max="17" width="6.375" style="1" customWidth="1"/>
    <col min="18" max="18" width="6.75" style="1" customWidth="1"/>
    <col min="19" max="19" width="7.375" style="1" customWidth="1"/>
    <col min="20" max="21" width="5.625" style="1" customWidth="1"/>
    <col min="22" max="16384" width="8.875" style="1"/>
  </cols>
  <sheetData>
    <row r="1" spans="1:21" ht="28.5" customHeight="1">
      <c r="A1" s="46" t="s">
        <v>45</v>
      </c>
      <c r="B1" s="46"/>
      <c r="C1" s="46"/>
      <c r="D1" s="46"/>
      <c r="E1" s="46"/>
      <c r="F1" s="46"/>
      <c r="G1" s="46"/>
      <c r="H1" s="46"/>
      <c r="I1" s="46"/>
      <c r="J1" s="46"/>
      <c r="K1" s="46"/>
      <c r="L1" s="46"/>
      <c r="M1" s="46"/>
      <c r="N1" s="46"/>
      <c r="O1" s="46"/>
      <c r="P1" s="46"/>
      <c r="Q1" s="46"/>
      <c r="R1" s="46"/>
      <c r="S1" s="46"/>
      <c r="T1" s="46"/>
      <c r="U1" s="46"/>
    </row>
    <row r="2" spans="1:21" ht="18.95" customHeight="1">
      <c r="A2" s="47" t="s">
        <v>44</v>
      </c>
      <c r="B2" s="48"/>
      <c r="C2" s="48"/>
      <c r="D2" s="48"/>
      <c r="E2" s="48"/>
      <c r="F2" s="48"/>
      <c r="G2" s="48"/>
      <c r="H2" s="48"/>
      <c r="I2" s="48"/>
      <c r="J2" s="48"/>
      <c r="K2" s="48"/>
      <c r="L2" s="48"/>
      <c r="M2" s="48"/>
      <c r="N2" s="48"/>
      <c r="O2" s="48"/>
      <c r="P2" s="48"/>
      <c r="Q2" s="48"/>
      <c r="R2" s="48"/>
      <c r="S2" s="48"/>
      <c r="T2" s="48"/>
      <c r="U2" s="48"/>
    </row>
    <row r="3" spans="1:21" ht="18.75" customHeight="1">
      <c r="A3" s="49"/>
      <c r="B3" s="51" t="s">
        <v>43</v>
      </c>
      <c r="C3" s="52" t="s">
        <v>42</v>
      </c>
      <c r="D3" s="55" t="s">
        <v>41</v>
      </c>
      <c r="E3" s="56"/>
      <c r="F3" s="55" t="s">
        <v>40</v>
      </c>
      <c r="G3" s="57"/>
      <c r="H3" s="57"/>
      <c r="I3" s="57"/>
      <c r="J3" s="57"/>
      <c r="K3" s="57"/>
      <c r="L3" s="57"/>
      <c r="M3" s="57"/>
      <c r="N3" s="57"/>
      <c r="O3" s="57"/>
      <c r="P3" s="57"/>
      <c r="Q3" s="57"/>
      <c r="R3" s="57"/>
      <c r="S3" s="57"/>
      <c r="T3" s="57"/>
      <c r="U3" s="56"/>
    </row>
    <row r="4" spans="1:21" ht="18.95" customHeight="1">
      <c r="A4" s="50"/>
      <c r="B4" s="51"/>
      <c r="C4" s="53"/>
      <c r="D4" s="55" t="s">
        <v>39</v>
      </c>
      <c r="E4" s="58" t="s">
        <v>38</v>
      </c>
      <c r="F4" s="55" t="s">
        <v>39</v>
      </c>
      <c r="G4" s="63" t="s">
        <v>38</v>
      </c>
      <c r="H4" s="55" t="s">
        <v>37</v>
      </c>
      <c r="I4" s="57"/>
      <c r="J4" s="57"/>
      <c r="K4" s="57"/>
      <c r="L4" s="57"/>
      <c r="M4" s="57"/>
      <c r="N4" s="57"/>
      <c r="O4" s="57"/>
      <c r="P4" s="57"/>
      <c r="Q4" s="57"/>
      <c r="R4" s="57"/>
      <c r="S4" s="57"/>
      <c r="T4" s="57"/>
      <c r="U4" s="56"/>
    </row>
    <row r="5" spans="1:21" ht="18.95" customHeight="1">
      <c r="A5" s="50"/>
      <c r="B5" s="51"/>
      <c r="C5" s="53"/>
      <c r="D5" s="55"/>
      <c r="E5" s="59"/>
      <c r="F5" s="55"/>
      <c r="G5" s="64"/>
      <c r="H5" s="55" t="s">
        <v>36</v>
      </c>
      <c r="I5" s="57"/>
      <c r="J5" s="57"/>
      <c r="K5" s="57"/>
      <c r="L5" s="57"/>
      <c r="M5" s="57"/>
      <c r="N5" s="57"/>
      <c r="O5" s="66"/>
      <c r="P5" s="67" t="s">
        <v>35</v>
      </c>
      <c r="Q5" s="68"/>
      <c r="R5" s="68"/>
      <c r="S5" s="68"/>
      <c r="T5" s="68"/>
      <c r="U5" s="69"/>
    </row>
    <row r="6" spans="1:21" ht="90.6" customHeight="1">
      <c r="A6" s="50"/>
      <c r="B6" s="51"/>
      <c r="C6" s="54"/>
      <c r="D6" s="55"/>
      <c r="E6" s="60"/>
      <c r="F6" s="55"/>
      <c r="G6" s="65"/>
      <c r="H6" s="45" t="s">
        <v>34</v>
      </c>
      <c r="I6" s="44" t="s">
        <v>33</v>
      </c>
      <c r="J6" s="38" t="s">
        <v>32</v>
      </c>
      <c r="K6" s="38" t="s">
        <v>31</v>
      </c>
      <c r="L6" s="43" t="s">
        <v>30</v>
      </c>
      <c r="M6" s="42" t="s">
        <v>29</v>
      </c>
      <c r="N6" s="41" t="s">
        <v>28</v>
      </c>
      <c r="O6" s="40" t="s">
        <v>27</v>
      </c>
      <c r="P6" s="39" t="s">
        <v>26</v>
      </c>
      <c r="Q6" s="38" t="s">
        <v>25</v>
      </c>
      <c r="R6" s="38" t="s">
        <v>24</v>
      </c>
      <c r="S6" s="38" t="s">
        <v>23</v>
      </c>
      <c r="T6" s="37" t="s">
        <v>22</v>
      </c>
      <c r="U6" s="36" t="s">
        <v>21</v>
      </c>
    </row>
    <row r="7" spans="1:21" s="33" customFormat="1" ht="19.5" customHeight="1">
      <c r="A7" s="18">
        <v>1</v>
      </c>
      <c r="B7" s="18" t="s">
        <v>20</v>
      </c>
      <c r="C7" s="18">
        <v>388</v>
      </c>
      <c r="D7" s="14">
        <v>356</v>
      </c>
      <c r="E7" s="25">
        <f t="shared" ref="E7:E24" si="0">D7/C7</f>
        <v>0.91752577319587625</v>
      </c>
      <c r="F7" s="14">
        <f t="shared" ref="F7:F24" si="1">C7-D7</f>
        <v>32</v>
      </c>
      <c r="G7" s="25">
        <f t="shared" ref="G7:G24" si="2">F7/C7</f>
        <v>8.247422680412371E-2</v>
      </c>
      <c r="H7" s="14">
        <v>0</v>
      </c>
      <c r="I7" s="24">
        <v>0</v>
      </c>
      <c r="J7" s="21">
        <v>0</v>
      </c>
      <c r="K7" s="21">
        <v>0</v>
      </c>
      <c r="L7" s="24">
        <v>0</v>
      </c>
      <c r="M7" s="35">
        <v>0</v>
      </c>
      <c r="N7" s="34">
        <v>0</v>
      </c>
      <c r="O7" s="22">
        <f t="shared" ref="O7:O24" si="3">SUM(H7:N7)</f>
        <v>0</v>
      </c>
      <c r="P7" s="20">
        <v>1</v>
      </c>
      <c r="Q7" s="20">
        <v>0</v>
      </c>
      <c r="R7" s="21">
        <v>0</v>
      </c>
      <c r="S7" s="21">
        <v>30</v>
      </c>
      <c r="T7" s="23">
        <v>2</v>
      </c>
      <c r="U7" s="19">
        <f t="shared" ref="U7:U24" si="4">SUM(P7:T7)</f>
        <v>33</v>
      </c>
    </row>
    <row r="8" spans="1:21" s="6" customFormat="1" ht="19.5" customHeight="1">
      <c r="A8" s="18">
        <v>2</v>
      </c>
      <c r="B8" s="26" t="s">
        <v>19</v>
      </c>
      <c r="C8" s="18">
        <v>374</v>
      </c>
      <c r="D8" s="14">
        <v>348</v>
      </c>
      <c r="E8" s="25">
        <f t="shared" si="0"/>
        <v>0.93048128342245995</v>
      </c>
      <c r="F8" s="14">
        <f t="shared" si="1"/>
        <v>26</v>
      </c>
      <c r="G8" s="25">
        <f t="shared" si="2"/>
        <v>6.9518716577540107E-2</v>
      </c>
      <c r="H8" s="32">
        <v>5</v>
      </c>
      <c r="I8" s="24">
        <v>4</v>
      </c>
      <c r="J8" s="21">
        <v>1</v>
      </c>
      <c r="K8" s="21">
        <v>0</v>
      </c>
      <c r="L8" s="24">
        <v>0</v>
      </c>
      <c r="M8" s="21">
        <v>1</v>
      </c>
      <c r="N8" s="23">
        <v>0</v>
      </c>
      <c r="O8" s="22">
        <f t="shared" si="3"/>
        <v>11</v>
      </c>
      <c r="P8" s="31">
        <v>1</v>
      </c>
      <c r="Q8" s="20">
        <v>0</v>
      </c>
      <c r="R8" s="21">
        <v>0</v>
      </c>
      <c r="S8" s="21">
        <v>14</v>
      </c>
      <c r="T8" s="23">
        <v>0</v>
      </c>
      <c r="U8" s="19">
        <f t="shared" si="4"/>
        <v>15</v>
      </c>
    </row>
    <row r="9" spans="1:21" s="6" customFormat="1" ht="19.5" customHeight="1">
      <c r="A9" s="18">
        <v>3</v>
      </c>
      <c r="B9" s="26" t="s">
        <v>18</v>
      </c>
      <c r="C9" s="18">
        <v>33</v>
      </c>
      <c r="D9" s="14">
        <v>30</v>
      </c>
      <c r="E9" s="25">
        <f t="shared" si="0"/>
        <v>0.90909090909090906</v>
      </c>
      <c r="F9" s="14">
        <f t="shared" si="1"/>
        <v>3</v>
      </c>
      <c r="G9" s="25">
        <f t="shared" si="2"/>
        <v>9.0909090909090912E-2</v>
      </c>
      <c r="H9" s="14">
        <v>0</v>
      </c>
      <c r="I9" s="24">
        <v>0</v>
      </c>
      <c r="J9" s="21">
        <v>0</v>
      </c>
      <c r="K9" s="21">
        <v>0</v>
      </c>
      <c r="L9" s="24">
        <v>0</v>
      </c>
      <c r="M9" s="21">
        <v>0</v>
      </c>
      <c r="N9" s="23">
        <v>0</v>
      </c>
      <c r="O9" s="22">
        <f t="shared" si="3"/>
        <v>0</v>
      </c>
      <c r="P9" s="20">
        <v>0</v>
      </c>
      <c r="Q9" s="20">
        <v>0</v>
      </c>
      <c r="R9" s="21">
        <v>0</v>
      </c>
      <c r="S9" s="21">
        <v>2</v>
      </c>
      <c r="T9" s="23">
        <v>1</v>
      </c>
      <c r="U9" s="19">
        <f t="shared" si="4"/>
        <v>3</v>
      </c>
    </row>
    <row r="10" spans="1:21" s="6" customFormat="1" ht="19.5" customHeight="1">
      <c r="A10" s="18">
        <v>4</v>
      </c>
      <c r="B10" s="26" t="s">
        <v>17</v>
      </c>
      <c r="C10" s="30">
        <v>872</v>
      </c>
      <c r="D10" s="29">
        <v>803</v>
      </c>
      <c r="E10" s="25">
        <f t="shared" si="0"/>
        <v>0.92087155963302747</v>
      </c>
      <c r="F10" s="14">
        <f t="shared" si="1"/>
        <v>69</v>
      </c>
      <c r="G10" s="25">
        <f t="shared" si="2"/>
        <v>7.9128440366972475E-2</v>
      </c>
      <c r="H10" s="14">
        <v>0</v>
      </c>
      <c r="I10" s="24">
        <v>0</v>
      </c>
      <c r="J10" s="21">
        <v>0</v>
      </c>
      <c r="K10" s="21">
        <v>0</v>
      </c>
      <c r="L10" s="24">
        <v>0</v>
      </c>
      <c r="M10" s="21">
        <v>1</v>
      </c>
      <c r="N10" s="23">
        <v>0</v>
      </c>
      <c r="O10" s="22">
        <f t="shared" si="3"/>
        <v>1</v>
      </c>
      <c r="P10" s="20">
        <v>3</v>
      </c>
      <c r="Q10" s="20">
        <v>0</v>
      </c>
      <c r="R10" s="21">
        <v>0</v>
      </c>
      <c r="S10" s="21">
        <v>65</v>
      </c>
      <c r="T10" s="23">
        <v>0</v>
      </c>
      <c r="U10" s="19">
        <f t="shared" si="4"/>
        <v>68</v>
      </c>
    </row>
    <row r="11" spans="1:21" s="6" customFormat="1" ht="19.5" customHeight="1">
      <c r="A11" s="18">
        <v>5</v>
      </c>
      <c r="B11" s="26" t="s">
        <v>16</v>
      </c>
      <c r="C11" s="18">
        <v>41</v>
      </c>
      <c r="D11" s="14">
        <v>34</v>
      </c>
      <c r="E11" s="25">
        <f t="shared" si="0"/>
        <v>0.82926829268292679</v>
      </c>
      <c r="F11" s="14">
        <f t="shared" si="1"/>
        <v>7</v>
      </c>
      <c r="G11" s="25">
        <f t="shared" si="2"/>
        <v>0.17073170731707318</v>
      </c>
      <c r="H11" s="14">
        <v>0</v>
      </c>
      <c r="I11" s="24">
        <v>0</v>
      </c>
      <c r="J11" s="21">
        <v>0</v>
      </c>
      <c r="K11" s="21">
        <v>0</v>
      </c>
      <c r="L11" s="24">
        <v>0</v>
      </c>
      <c r="M11" s="21">
        <v>0</v>
      </c>
      <c r="N11" s="23">
        <v>0</v>
      </c>
      <c r="O11" s="22">
        <f t="shared" si="3"/>
        <v>0</v>
      </c>
      <c r="P11" s="20">
        <v>0</v>
      </c>
      <c r="Q11" s="20">
        <v>0</v>
      </c>
      <c r="R11" s="21">
        <v>0</v>
      </c>
      <c r="S11" s="21">
        <v>7</v>
      </c>
      <c r="T11" s="23">
        <v>0</v>
      </c>
      <c r="U11" s="19">
        <f t="shared" si="4"/>
        <v>7</v>
      </c>
    </row>
    <row r="12" spans="1:21" s="6" customFormat="1" ht="19.5" customHeight="1">
      <c r="A12" s="18">
        <v>6</v>
      </c>
      <c r="B12" s="26" t="s">
        <v>15</v>
      </c>
      <c r="C12" s="18">
        <v>17</v>
      </c>
      <c r="D12" s="14">
        <v>13</v>
      </c>
      <c r="E12" s="25">
        <f t="shared" si="0"/>
        <v>0.76470588235294112</v>
      </c>
      <c r="F12" s="14">
        <f t="shared" si="1"/>
        <v>4</v>
      </c>
      <c r="G12" s="25">
        <f t="shared" si="2"/>
        <v>0.23529411764705882</v>
      </c>
      <c r="H12" s="14">
        <v>0</v>
      </c>
      <c r="I12" s="24">
        <v>0</v>
      </c>
      <c r="J12" s="21">
        <v>0</v>
      </c>
      <c r="K12" s="21">
        <v>0</v>
      </c>
      <c r="L12" s="24">
        <v>0</v>
      </c>
      <c r="M12" s="21">
        <v>0</v>
      </c>
      <c r="N12" s="23">
        <v>0</v>
      </c>
      <c r="O12" s="22">
        <f t="shared" si="3"/>
        <v>0</v>
      </c>
      <c r="P12" s="20">
        <v>0</v>
      </c>
      <c r="Q12" s="20">
        <v>0</v>
      </c>
      <c r="R12" s="21">
        <v>0</v>
      </c>
      <c r="S12" s="21">
        <v>0</v>
      </c>
      <c r="T12" s="23">
        <v>4</v>
      </c>
      <c r="U12" s="19">
        <f t="shared" si="4"/>
        <v>4</v>
      </c>
    </row>
    <row r="13" spans="1:21" s="6" customFormat="1" ht="19.5" customHeight="1">
      <c r="A13" s="18">
        <v>7</v>
      </c>
      <c r="B13" s="26" t="s">
        <v>14</v>
      </c>
      <c r="C13" s="19">
        <v>418</v>
      </c>
      <c r="D13" s="14">
        <v>371</v>
      </c>
      <c r="E13" s="25">
        <f t="shared" si="0"/>
        <v>0.88755980861244022</v>
      </c>
      <c r="F13" s="14">
        <f t="shared" si="1"/>
        <v>47</v>
      </c>
      <c r="G13" s="25">
        <f t="shared" si="2"/>
        <v>0.11244019138755981</v>
      </c>
      <c r="H13" s="14">
        <v>0</v>
      </c>
      <c r="I13" s="24">
        <v>0</v>
      </c>
      <c r="J13" s="21">
        <v>0</v>
      </c>
      <c r="K13" s="21">
        <v>0</v>
      </c>
      <c r="L13" s="24">
        <v>0</v>
      </c>
      <c r="M13" s="21">
        <v>0</v>
      </c>
      <c r="N13" s="23">
        <v>0</v>
      </c>
      <c r="O13" s="22">
        <f t="shared" si="3"/>
        <v>0</v>
      </c>
      <c r="P13" s="20">
        <v>8</v>
      </c>
      <c r="Q13" s="20">
        <v>0</v>
      </c>
      <c r="R13" s="21">
        <v>0</v>
      </c>
      <c r="S13" s="21">
        <v>39</v>
      </c>
      <c r="T13" s="23">
        <v>0</v>
      </c>
      <c r="U13" s="19">
        <f t="shared" si="4"/>
        <v>47</v>
      </c>
    </row>
    <row r="14" spans="1:21" s="6" customFormat="1" ht="19.5" customHeight="1">
      <c r="A14" s="18">
        <v>8</v>
      </c>
      <c r="B14" s="26" t="s">
        <v>13</v>
      </c>
      <c r="C14" s="18">
        <v>63</v>
      </c>
      <c r="D14" s="14">
        <v>52</v>
      </c>
      <c r="E14" s="25">
        <f t="shared" si="0"/>
        <v>0.82539682539682535</v>
      </c>
      <c r="F14" s="14">
        <f t="shared" si="1"/>
        <v>11</v>
      </c>
      <c r="G14" s="25">
        <f t="shared" si="2"/>
        <v>0.17460317460317459</v>
      </c>
      <c r="H14" s="14">
        <v>0</v>
      </c>
      <c r="I14" s="24">
        <v>0</v>
      </c>
      <c r="J14" s="21">
        <v>0</v>
      </c>
      <c r="K14" s="21">
        <v>0</v>
      </c>
      <c r="L14" s="24">
        <v>0</v>
      </c>
      <c r="M14" s="21">
        <v>0</v>
      </c>
      <c r="N14" s="23">
        <v>0</v>
      </c>
      <c r="O14" s="22">
        <f t="shared" si="3"/>
        <v>0</v>
      </c>
      <c r="P14" s="20">
        <v>0</v>
      </c>
      <c r="Q14" s="20">
        <v>0</v>
      </c>
      <c r="R14" s="21">
        <v>0</v>
      </c>
      <c r="S14" s="21">
        <v>11</v>
      </c>
      <c r="T14" s="23">
        <v>0</v>
      </c>
      <c r="U14" s="19">
        <f t="shared" si="4"/>
        <v>11</v>
      </c>
    </row>
    <row r="15" spans="1:21" s="6" customFormat="1" ht="19.5" customHeight="1">
      <c r="A15" s="18">
        <v>9</v>
      </c>
      <c r="B15" s="26" t="s">
        <v>12</v>
      </c>
      <c r="C15" s="18">
        <v>220</v>
      </c>
      <c r="D15" s="14">
        <v>180</v>
      </c>
      <c r="E15" s="25">
        <f t="shared" si="0"/>
        <v>0.81818181818181823</v>
      </c>
      <c r="F15" s="14">
        <f t="shared" si="1"/>
        <v>40</v>
      </c>
      <c r="G15" s="25">
        <f t="shared" si="2"/>
        <v>0.18181818181818182</v>
      </c>
      <c r="H15" s="14">
        <v>8</v>
      </c>
      <c r="I15" s="24">
        <v>0</v>
      </c>
      <c r="J15" s="21">
        <v>0</v>
      </c>
      <c r="K15" s="21">
        <v>0</v>
      </c>
      <c r="L15" s="24">
        <v>0</v>
      </c>
      <c r="M15" s="21">
        <v>4</v>
      </c>
      <c r="N15" s="23">
        <v>0</v>
      </c>
      <c r="O15" s="22">
        <f t="shared" si="3"/>
        <v>12</v>
      </c>
      <c r="P15" s="20">
        <v>2</v>
      </c>
      <c r="Q15" s="20">
        <v>0</v>
      </c>
      <c r="R15" s="21">
        <v>0</v>
      </c>
      <c r="S15" s="21">
        <v>26</v>
      </c>
      <c r="T15" s="23">
        <v>0</v>
      </c>
      <c r="U15" s="19">
        <f t="shared" si="4"/>
        <v>28</v>
      </c>
    </row>
    <row r="16" spans="1:21" s="6" customFormat="1" ht="19.5" customHeight="1">
      <c r="A16" s="18">
        <v>10</v>
      </c>
      <c r="B16" s="26" t="s">
        <v>11</v>
      </c>
      <c r="C16" s="18">
        <v>93</v>
      </c>
      <c r="D16" s="14">
        <v>77</v>
      </c>
      <c r="E16" s="25">
        <f t="shared" si="0"/>
        <v>0.82795698924731187</v>
      </c>
      <c r="F16" s="14">
        <f t="shared" si="1"/>
        <v>16</v>
      </c>
      <c r="G16" s="25">
        <f t="shared" si="2"/>
        <v>0.17204301075268819</v>
      </c>
      <c r="H16" s="14">
        <v>0</v>
      </c>
      <c r="I16" s="24">
        <v>0</v>
      </c>
      <c r="J16" s="21">
        <v>0</v>
      </c>
      <c r="K16" s="21">
        <v>0</v>
      </c>
      <c r="L16" s="24">
        <v>0</v>
      </c>
      <c r="M16" s="21">
        <v>0</v>
      </c>
      <c r="N16" s="23">
        <v>0</v>
      </c>
      <c r="O16" s="22">
        <f t="shared" si="3"/>
        <v>0</v>
      </c>
      <c r="P16" s="20">
        <v>0</v>
      </c>
      <c r="Q16" s="20">
        <v>0</v>
      </c>
      <c r="R16" s="20">
        <v>0</v>
      </c>
      <c r="S16" s="21">
        <v>16</v>
      </c>
      <c r="T16" s="20">
        <v>0</v>
      </c>
      <c r="U16" s="19">
        <f t="shared" si="4"/>
        <v>16</v>
      </c>
    </row>
    <row r="17" spans="1:21" s="6" customFormat="1" ht="19.5" customHeight="1">
      <c r="A17" s="18">
        <v>11</v>
      </c>
      <c r="B17" s="26" t="s">
        <v>10</v>
      </c>
      <c r="C17" s="18">
        <v>109</v>
      </c>
      <c r="D17" s="14">
        <v>99</v>
      </c>
      <c r="E17" s="25">
        <f t="shared" si="0"/>
        <v>0.90825688073394495</v>
      </c>
      <c r="F17" s="14">
        <f t="shared" si="1"/>
        <v>10</v>
      </c>
      <c r="G17" s="25">
        <f t="shared" si="2"/>
        <v>9.1743119266055051E-2</v>
      </c>
      <c r="H17" s="14">
        <v>0</v>
      </c>
      <c r="I17" s="24">
        <v>0</v>
      </c>
      <c r="J17" s="21">
        <v>0</v>
      </c>
      <c r="K17" s="21">
        <v>0</v>
      </c>
      <c r="L17" s="24">
        <v>0</v>
      </c>
      <c r="M17" s="21">
        <v>0</v>
      </c>
      <c r="N17" s="23">
        <v>0</v>
      </c>
      <c r="O17" s="22">
        <f t="shared" si="3"/>
        <v>0</v>
      </c>
      <c r="P17" s="20">
        <v>0</v>
      </c>
      <c r="Q17" s="20">
        <v>0</v>
      </c>
      <c r="R17" s="21">
        <v>0</v>
      </c>
      <c r="S17" s="21">
        <v>10</v>
      </c>
      <c r="T17" s="23">
        <v>0</v>
      </c>
      <c r="U17" s="19">
        <f t="shared" si="4"/>
        <v>10</v>
      </c>
    </row>
    <row r="18" spans="1:21" s="6" customFormat="1" ht="19.5" customHeight="1">
      <c r="A18" s="18">
        <v>12</v>
      </c>
      <c r="B18" s="26" t="s">
        <v>9</v>
      </c>
      <c r="C18" s="18">
        <v>73</v>
      </c>
      <c r="D18" s="14">
        <v>59</v>
      </c>
      <c r="E18" s="25">
        <f t="shared" si="0"/>
        <v>0.80821917808219179</v>
      </c>
      <c r="F18" s="14">
        <f t="shared" si="1"/>
        <v>14</v>
      </c>
      <c r="G18" s="25">
        <f t="shared" si="2"/>
        <v>0.19178082191780821</v>
      </c>
      <c r="H18" s="14">
        <v>1</v>
      </c>
      <c r="I18" s="24">
        <v>0</v>
      </c>
      <c r="J18" s="21">
        <v>0</v>
      </c>
      <c r="K18" s="21">
        <v>0</v>
      </c>
      <c r="L18" s="24">
        <v>0</v>
      </c>
      <c r="M18" s="21">
        <v>0</v>
      </c>
      <c r="N18" s="23">
        <v>1</v>
      </c>
      <c r="O18" s="22">
        <f t="shared" si="3"/>
        <v>2</v>
      </c>
      <c r="P18" s="20">
        <v>0</v>
      </c>
      <c r="Q18" s="20">
        <v>0</v>
      </c>
      <c r="R18" s="21">
        <v>0</v>
      </c>
      <c r="S18" s="21">
        <v>12</v>
      </c>
      <c r="T18" s="23">
        <v>0</v>
      </c>
      <c r="U18" s="19">
        <f t="shared" si="4"/>
        <v>12</v>
      </c>
    </row>
    <row r="19" spans="1:21" s="6" customFormat="1" ht="19.5" customHeight="1">
      <c r="A19" s="18">
        <v>13</v>
      </c>
      <c r="B19" s="26" t="s">
        <v>8</v>
      </c>
      <c r="C19" s="18">
        <v>16</v>
      </c>
      <c r="D19" s="14">
        <v>11</v>
      </c>
      <c r="E19" s="25">
        <f t="shared" si="0"/>
        <v>0.6875</v>
      </c>
      <c r="F19" s="14">
        <f t="shared" si="1"/>
        <v>5</v>
      </c>
      <c r="G19" s="25">
        <f t="shared" si="2"/>
        <v>0.3125</v>
      </c>
      <c r="H19" s="14">
        <v>0</v>
      </c>
      <c r="I19" s="24">
        <v>0</v>
      </c>
      <c r="J19" s="21">
        <v>0</v>
      </c>
      <c r="K19" s="21">
        <v>0</v>
      </c>
      <c r="L19" s="24">
        <v>0</v>
      </c>
      <c r="M19" s="21">
        <v>0</v>
      </c>
      <c r="N19" s="23">
        <v>0</v>
      </c>
      <c r="O19" s="22">
        <f t="shared" si="3"/>
        <v>0</v>
      </c>
      <c r="P19" s="20">
        <v>0</v>
      </c>
      <c r="Q19" s="20">
        <v>0</v>
      </c>
      <c r="R19" s="20">
        <v>0</v>
      </c>
      <c r="S19" s="21">
        <v>5</v>
      </c>
      <c r="T19" s="20">
        <v>0</v>
      </c>
      <c r="U19" s="19">
        <f t="shared" si="4"/>
        <v>5</v>
      </c>
    </row>
    <row r="20" spans="1:21" s="6" customFormat="1" ht="19.5" customHeight="1">
      <c r="A20" s="18">
        <v>14</v>
      </c>
      <c r="B20" s="28" t="s">
        <v>7</v>
      </c>
      <c r="C20" s="27">
        <v>2</v>
      </c>
      <c r="D20" s="14">
        <v>2</v>
      </c>
      <c r="E20" s="25">
        <f t="shared" si="0"/>
        <v>1</v>
      </c>
      <c r="F20" s="14">
        <f t="shared" si="1"/>
        <v>0</v>
      </c>
      <c r="G20" s="25">
        <f t="shared" si="2"/>
        <v>0</v>
      </c>
      <c r="H20" s="14">
        <v>0</v>
      </c>
      <c r="I20" s="24">
        <v>0</v>
      </c>
      <c r="J20" s="21">
        <v>0</v>
      </c>
      <c r="K20" s="21">
        <v>0</v>
      </c>
      <c r="L20" s="24">
        <v>0</v>
      </c>
      <c r="M20" s="21">
        <v>0</v>
      </c>
      <c r="N20" s="23">
        <v>0</v>
      </c>
      <c r="O20" s="22">
        <f t="shared" si="3"/>
        <v>0</v>
      </c>
      <c r="P20" s="20">
        <v>0</v>
      </c>
      <c r="Q20" s="20">
        <v>0</v>
      </c>
      <c r="R20" s="21">
        <v>0</v>
      </c>
      <c r="S20" s="21">
        <v>0</v>
      </c>
      <c r="T20" s="23">
        <v>0</v>
      </c>
      <c r="U20" s="19">
        <f t="shared" si="4"/>
        <v>0</v>
      </c>
    </row>
    <row r="21" spans="1:21" s="6" customFormat="1" ht="19.5" customHeight="1">
      <c r="A21" s="18">
        <v>15</v>
      </c>
      <c r="B21" s="26" t="s">
        <v>6</v>
      </c>
      <c r="C21" s="18">
        <v>10</v>
      </c>
      <c r="D21" s="14">
        <v>9</v>
      </c>
      <c r="E21" s="25">
        <f t="shared" si="0"/>
        <v>0.9</v>
      </c>
      <c r="F21" s="14">
        <f t="shared" si="1"/>
        <v>1</v>
      </c>
      <c r="G21" s="25">
        <f t="shared" si="2"/>
        <v>0.1</v>
      </c>
      <c r="H21" s="14">
        <v>0</v>
      </c>
      <c r="I21" s="24">
        <v>0</v>
      </c>
      <c r="J21" s="21">
        <v>1</v>
      </c>
      <c r="K21" s="21">
        <v>0</v>
      </c>
      <c r="L21" s="24">
        <v>0</v>
      </c>
      <c r="M21" s="21">
        <v>0</v>
      </c>
      <c r="N21" s="23">
        <v>0</v>
      </c>
      <c r="O21" s="22">
        <f t="shared" si="3"/>
        <v>1</v>
      </c>
      <c r="P21" s="20">
        <v>0</v>
      </c>
      <c r="Q21" s="20">
        <v>0</v>
      </c>
      <c r="R21" s="20">
        <v>0</v>
      </c>
      <c r="S21" s="21">
        <v>0</v>
      </c>
      <c r="T21" s="24">
        <v>0</v>
      </c>
      <c r="U21" s="19">
        <f t="shared" si="4"/>
        <v>0</v>
      </c>
    </row>
    <row r="22" spans="1:21" s="6" customFormat="1" ht="19.5" customHeight="1">
      <c r="A22" s="18">
        <v>16</v>
      </c>
      <c r="B22" s="26" t="s">
        <v>5</v>
      </c>
      <c r="C22" s="18">
        <v>2</v>
      </c>
      <c r="D22" s="14">
        <v>2</v>
      </c>
      <c r="E22" s="25">
        <f t="shared" si="0"/>
        <v>1</v>
      </c>
      <c r="F22" s="14">
        <f t="shared" si="1"/>
        <v>0</v>
      </c>
      <c r="G22" s="25">
        <f t="shared" si="2"/>
        <v>0</v>
      </c>
      <c r="H22" s="14">
        <v>0</v>
      </c>
      <c r="I22" s="24">
        <v>0</v>
      </c>
      <c r="J22" s="21">
        <v>0</v>
      </c>
      <c r="K22" s="21">
        <v>0</v>
      </c>
      <c r="L22" s="24">
        <v>0</v>
      </c>
      <c r="M22" s="21">
        <v>0</v>
      </c>
      <c r="N22" s="23">
        <v>0</v>
      </c>
      <c r="O22" s="22">
        <f t="shared" si="3"/>
        <v>0</v>
      </c>
      <c r="P22" s="20">
        <v>0</v>
      </c>
      <c r="Q22" s="20">
        <v>0</v>
      </c>
      <c r="R22" s="20">
        <v>0</v>
      </c>
      <c r="S22" s="21">
        <v>0</v>
      </c>
      <c r="T22" s="24">
        <v>0</v>
      </c>
      <c r="U22" s="19">
        <f t="shared" si="4"/>
        <v>0</v>
      </c>
    </row>
    <row r="23" spans="1:21" s="6" customFormat="1" ht="19.5" customHeight="1">
      <c r="A23" s="18">
        <v>17</v>
      </c>
      <c r="B23" s="26" t="s">
        <v>4</v>
      </c>
      <c r="C23" s="18">
        <v>5</v>
      </c>
      <c r="D23" s="14">
        <v>3</v>
      </c>
      <c r="E23" s="25">
        <f t="shared" si="0"/>
        <v>0.6</v>
      </c>
      <c r="F23" s="14">
        <f t="shared" si="1"/>
        <v>2</v>
      </c>
      <c r="G23" s="25">
        <f t="shared" si="2"/>
        <v>0.4</v>
      </c>
      <c r="H23" s="14">
        <v>0</v>
      </c>
      <c r="I23" s="24">
        <v>0</v>
      </c>
      <c r="J23" s="21">
        <v>0</v>
      </c>
      <c r="K23" s="21">
        <v>0</v>
      </c>
      <c r="L23" s="24">
        <v>0</v>
      </c>
      <c r="M23" s="21">
        <v>0</v>
      </c>
      <c r="N23" s="23">
        <v>0</v>
      </c>
      <c r="O23" s="22">
        <f t="shared" si="3"/>
        <v>0</v>
      </c>
      <c r="P23" s="20">
        <v>0</v>
      </c>
      <c r="Q23" s="20">
        <v>0</v>
      </c>
      <c r="R23" s="20">
        <v>0</v>
      </c>
      <c r="S23" s="21">
        <v>2</v>
      </c>
      <c r="T23" s="20">
        <v>0</v>
      </c>
      <c r="U23" s="19">
        <f t="shared" si="4"/>
        <v>2</v>
      </c>
    </row>
    <row r="24" spans="1:21" s="6" customFormat="1" ht="19.5" customHeight="1">
      <c r="A24" s="18"/>
      <c r="B24" s="17" t="s">
        <v>3</v>
      </c>
      <c r="C24" s="16">
        <f>SUM(C7:C23)</f>
        <v>2736</v>
      </c>
      <c r="D24" s="15">
        <f>SUM(D7:D23)</f>
        <v>2449</v>
      </c>
      <c r="E24" s="13">
        <f t="shared" si="0"/>
        <v>0.89510233918128657</v>
      </c>
      <c r="F24" s="14">
        <f t="shared" si="1"/>
        <v>287</v>
      </c>
      <c r="G24" s="13">
        <f t="shared" si="2"/>
        <v>0.10489766081871345</v>
      </c>
      <c r="H24" s="12">
        <f t="shared" ref="H24:N24" si="5">SUM(H7:H23)</f>
        <v>14</v>
      </c>
      <c r="I24" s="10">
        <f t="shared" si="5"/>
        <v>4</v>
      </c>
      <c r="J24" s="9">
        <f t="shared" si="5"/>
        <v>2</v>
      </c>
      <c r="K24" s="9">
        <f t="shared" si="5"/>
        <v>0</v>
      </c>
      <c r="L24" s="9">
        <f t="shared" si="5"/>
        <v>0</v>
      </c>
      <c r="M24" s="9">
        <f t="shared" si="5"/>
        <v>6</v>
      </c>
      <c r="N24" s="8">
        <f t="shared" si="5"/>
        <v>1</v>
      </c>
      <c r="O24" s="11">
        <f t="shared" si="3"/>
        <v>27</v>
      </c>
      <c r="P24" s="10">
        <f>SUM(P7:P23)</f>
        <v>15</v>
      </c>
      <c r="Q24" s="9">
        <f>SUM(Q7:Q23)</f>
        <v>0</v>
      </c>
      <c r="R24" s="9">
        <f>SUM(R7:R23)</f>
        <v>0</v>
      </c>
      <c r="S24" s="9">
        <f>SUM(S7:S23)</f>
        <v>239</v>
      </c>
      <c r="T24" s="8">
        <f>SUM(T7:T23)</f>
        <v>7</v>
      </c>
      <c r="U24" s="7">
        <f t="shared" si="4"/>
        <v>261</v>
      </c>
    </row>
    <row r="25" spans="1:21" s="6" customFormat="1" ht="19.5" customHeight="1">
      <c r="A25" s="70" t="s">
        <v>2</v>
      </c>
      <c r="B25" s="71"/>
      <c r="C25" s="71"/>
      <c r="D25" s="71"/>
      <c r="E25" s="71"/>
      <c r="F25" s="71"/>
      <c r="G25" s="71"/>
      <c r="H25" s="71"/>
      <c r="I25" s="71"/>
      <c r="J25" s="71"/>
      <c r="K25" s="71"/>
      <c r="L25" s="71"/>
      <c r="M25" s="71"/>
      <c r="N25" s="71"/>
      <c r="O25" s="71"/>
      <c r="P25" s="71"/>
      <c r="Q25" s="71"/>
      <c r="R25" s="71"/>
      <c r="S25" s="71"/>
      <c r="T25" s="71"/>
      <c r="U25" s="71"/>
    </row>
    <row r="26" spans="1:21" s="2" customFormat="1" ht="15" customHeight="1">
      <c r="A26" s="72" t="s">
        <v>1</v>
      </c>
      <c r="B26" s="72"/>
      <c r="C26" s="72"/>
      <c r="D26" s="72"/>
      <c r="E26" s="72"/>
      <c r="F26" s="72"/>
      <c r="G26" s="72"/>
      <c r="H26" s="72"/>
      <c r="I26" s="72"/>
      <c r="J26" s="72"/>
      <c r="K26" s="72"/>
      <c r="L26" s="72"/>
      <c r="M26" s="72"/>
      <c r="N26" s="72"/>
      <c r="O26" s="72"/>
      <c r="P26" s="72"/>
      <c r="Q26" s="72"/>
      <c r="R26" s="72"/>
      <c r="S26" s="72"/>
      <c r="T26" s="72"/>
      <c r="U26" s="72"/>
    </row>
    <row r="27" spans="1:21" s="2" customFormat="1" ht="15" customHeight="1">
      <c r="A27" s="61" t="s">
        <v>0</v>
      </c>
      <c r="B27" s="62"/>
      <c r="C27" s="62"/>
      <c r="D27" s="62"/>
      <c r="E27" s="62"/>
      <c r="F27" s="62"/>
      <c r="G27" s="62"/>
      <c r="H27" s="62"/>
      <c r="I27" s="62"/>
      <c r="J27" s="62"/>
      <c r="K27" s="62"/>
      <c r="L27" s="62"/>
      <c r="M27" s="62"/>
      <c r="N27" s="62"/>
      <c r="O27" s="62"/>
      <c r="P27" s="62"/>
      <c r="Q27" s="62"/>
      <c r="R27" s="62"/>
      <c r="S27" s="62"/>
      <c r="T27" s="62"/>
      <c r="U27" s="62"/>
    </row>
    <row r="28" spans="1:21" s="2" customFormat="1">
      <c r="A28" s="1"/>
      <c r="B28" s="1"/>
      <c r="C28" s="1"/>
      <c r="D28" s="1"/>
      <c r="E28" s="1"/>
      <c r="F28" s="1"/>
      <c r="G28" s="1"/>
      <c r="H28" s="1"/>
      <c r="I28" s="1"/>
      <c r="J28" s="1"/>
      <c r="K28" s="1"/>
      <c r="L28" s="1"/>
      <c r="M28" s="1"/>
      <c r="N28" s="1"/>
      <c r="O28" s="1"/>
      <c r="P28" s="1"/>
      <c r="Q28" s="1"/>
      <c r="R28" s="1"/>
      <c r="S28" s="1"/>
      <c r="T28" s="1"/>
      <c r="U28" s="1"/>
    </row>
    <row r="29" spans="1:21" s="2" customFormat="1">
      <c r="A29" s="1"/>
      <c r="B29" s="5"/>
      <c r="C29" s="3"/>
      <c r="D29" s="3"/>
      <c r="E29" s="4"/>
      <c r="F29" s="3"/>
      <c r="G29" s="4"/>
      <c r="H29" s="3"/>
      <c r="I29" s="3"/>
      <c r="J29" s="3"/>
      <c r="K29" s="3"/>
      <c r="L29" s="3"/>
      <c r="M29" s="3"/>
      <c r="N29" s="3"/>
      <c r="O29" s="3"/>
      <c r="P29" s="3"/>
      <c r="Q29" s="3"/>
      <c r="R29" s="3"/>
      <c r="S29" s="3"/>
      <c r="T29" s="3"/>
      <c r="U29" s="3"/>
    </row>
    <row r="30" spans="1:21" s="2" customFormat="1">
      <c r="A30" s="1"/>
      <c r="B30" s="1"/>
      <c r="C30" s="1"/>
      <c r="D30" s="1"/>
      <c r="E30" s="1"/>
      <c r="F30" s="1"/>
      <c r="G30" s="1"/>
      <c r="H30" s="1"/>
      <c r="I30" s="1"/>
      <c r="J30" s="1"/>
      <c r="K30" s="1"/>
      <c r="L30" s="1"/>
      <c r="M30" s="1"/>
      <c r="N30" s="1"/>
      <c r="O30" s="1"/>
      <c r="P30" s="1"/>
      <c r="Q30" s="1"/>
      <c r="R30" s="1"/>
      <c r="S30" s="1"/>
      <c r="T30" s="1"/>
      <c r="U30" s="1"/>
    </row>
    <row r="31" spans="1:21" s="2" customFormat="1">
      <c r="A31" s="1"/>
      <c r="B31" s="1"/>
      <c r="C31" s="1"/>
      <c r="D31" s="1"/>
      <c r="E31" s="1"/>
      <c r="F31" s="1"/>
      <c r="G31" s="1"/>
      <c r="H31" s="1"/>
      <c r="I31" s="1"/>
      <c r="J31" s="1"/>
      <c r="K31" s="1"/>
      <c r="L31" s="1"/>
      <c r="M31" s="1"/>
      <c r="N31" s="1"/>
      <c r="O31" s="1"/>
      <c r="P31" s="1"/>
      <c r="Q31" s="1"/>
      <c r="R31" s="1"/>
      <c r="S31" s="1"/>
      <c r="T31" s="1"/>
      <c r="U31" s="1"/>
    </row>
    <row r="32" spans="1:21" s="2" customFormat="1">
      <c r="A32" s="1"/>
      <c r="B32" s="1"/>
      <c r="C32" s="1"/>
      <c r="D32" s="1"/>
      <c r="E32" s="1"/>
      <c r="F32" s="1"/>
      <c r="G32" s="1"/>
      <c r="H32" s="1"/>
      <c r="I32" s="1"/>
      <c r="J32" s="1"/>
      <c r="K32" s="1"/>
      <c r="L32" s="1"/>
      <c r="M32" s="1"/>
      <c r="N32" s="1"/>
      <c r="O32" s="1"/>
      <c r="P32" s="1"/>
      <c r="Q32" s="1"/>
      <c r="R32" s="1"/>
      <c r="S32" s="1"/>
      <c r="T32" s="1"/>
      <c r="U32" s="1"/>
    </row>
  </sheetData>
  <mergeCells count="17">
    <mergeCell ref="A27:U27"/>
    <mergeCell ref="G4:G6"/>
    <mergeCell ref="H4:U4"/>
    <mergeCell ref="H5:O5"/>
    <mergeCell ref="P5:U5"/>
    <mergeCell ref="A25:U25"/>
    <mergeCell ref="A26:U26"/>
    <mergeCell ref="A1:U1"/>
    <mergeCell ref="A2:U2"/>
    <mergeCell ref="A3:A6"/>
    <mergeCell ref="B3:B6"/>
    <mergeCell ref="C3:C6"/>
    <mergeCell ref="D3:E3"/>
    <mergeCell ref="F3:U3"/>
    <mergeCell ref="D4:D6"/>
    <mergeCell ref="E4:E6"/>
    <mergeCell ref="F4:F6"/>
  </mergeCells>
  <phoneticPr fontId="2" type="noConversion"/>
  <pageMargins left="0.70866141732283472" right="0.70866141732283472" top="0.74803149606299213" bottom="0.74803149606299213" header="0.31496062992125984" footer="0.31496062992125984"/>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附表2-1</vt:lpstr>
    </vt:vector>
  </TitlesOfParts>
  <Company>EY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w01aeyc</cp:lastModifiedBy>
  <cp:lastPrinted>2017-05-25T01:30:53Z</cp:lastPrinted>
  <dcterms:created xsi:type="dcterms:W3CDTF">2017-05-23T08:22:03Z</dcterms:created>
  <dcterms:modified xsi:type="dcterms:W3CDTF">2017-05-25T01:30:53Z</dcterms:modified>
</cp:coreProperties>
</file>