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600" windowHeight="9390"/>
  </bookViews>
  <sheets>
    <sheet name="附表2-2" sheetId="5" r:id="rId1"/>
  </sheets>
  <calcPr calcId="145621"/>
</workbook>
</file>

<file path=xl/calcChain.xml><?xml version="1.0" encoding="utf-8"?>
<calcChain xmlns="http://schemas.openxmlformats.org/spreadsheetml/2006/main">
  <c r="T27" i="5" l="1"/>
  <c r="S27" i="5"/>
  <c r="R27" i="5"/>
  <c r="Q27" i="5"/>
  <c r="P27" i="5"/>
  <c r="N27" i="5"/>
  <c r="M27" i="5"/>
  <c r="L27" i="5"/>
  <c r="K27" i="5"/>
  <c r="J27" i="5"/>
  <c r="I27" i="5"/>
  <c r="H27" i="5"/>
  <c r="F27" i="5"/>
  <c r="D27" i="5"/>
  <c r="C27" i="5"/>
  <c r="G27" i="5" s="1"/>
  <c r="E26" i="5"/>
  <c r="U25" i="5"/>
  <c r="G25" i="5"/>
  <c r="E25" i="5"/>
  <c r="U24" i="5"/>
  <c r="O24" i="5"/>
  <c r="G24" i="5"/>
  <c r="E24" i="5"/>
  <c r="U23" i="5"/>
  <c r="O23" i="5"/>
  <c r="G23" i="5"/>
  <c r="E23" i="5"/>
  <c r="U22" i="5"/>
  <c r="O22" i="5"/>
  <c r="G22" i="5"/>
  <c r="E22" i="5"/>
  <c r="U21" i="5"/>
  <c r="O21" i="5"/>
  <c r="G21" i="5"/>
  <c r="E21" i="5"/>
  <c r="U20" i="5"/>
  <c r="O20" i="5"/>
  <c r="G20" i="5"/>
  <c r="E20" i="5"/>
  <c r="O19" i="5"/>
  <c r="G19" i="5"/>
  <c r="E19" i="5"/>
  <c r="U18" i="5"/>
  <c r="O18" i="5"/>
  <c r="G18" i="5"/>
  <c r="E18" i="5"/>
  <c r="U17" i="5"/>
  <c r="O17" i="5"/>
  <c r="G17" i="5"/>
  <c r="E17" i="5"/>
  <c r="U16" i="5"/>
  <c r="O16" i="5"/>
  <c r="G16" i="5"/>
  <c r="E16" i="5"/>
  <c r="U15" i="5"/>
  <c r="O15" i="5"/>
  <c r="G15" i="5"/>
  <c r="E15" i="5"/>
  <c r="U14" i="5"/>
  <c r="O14" i="5"/>
  <c r="G14" i="5"/>
  <c r="E14" i="5"/>
  <c r="U13" i="5"/>
  <c r="O13" i="5"/>
  <c r="G13" i="5"/>
  <c r="E13" i="5"/>
  <c r="U12" i="5"/>
  <c r="O12" i="5"/>
  <c r="G12" i="5"/>
  <c r="E12" i="5"/>
  <c r="A12" i="5"/>
  <c r="A13" i="5" s="1"/>
  <c r="A14" i="5" s="1"/>
  <c r="A15" i="5" s="1"/>
  <c r="A16" i="5" s="1"/>
  <c r="A17" i="5" s="1"/>
  <c r="A18" i="5" s="1"/>
  <c r="U11" i="5"/>
  <c r="O11" i="5"/>
  <c r="G11" i="5"/>
  <c r="E11" i="5"/>
  <c r="U10" i="5"/>
  <c r="O10" i="5"/>
  <c r="G10" i="5"/>
  <c r="E10" i="5"/>
  <c r="U9" i="5"/>
  <c r="O9" i="5"/>
  <c r="G9" i="5"/>
  <c r="E9" i="5"/>
  <c r="U8" i="5"/>
  <c r="O8" i="5"/>
  <c r="G8" i="5"/>
  <c r="E8" i="5"/>
  <c r="U7" i="5"/>
  <c r="U27" i="5" s="1"/>
  <c r="O7" i="5"/>
  <c r="O27" i="5" s="1"/>
  <c r="G7" i="5"/>
  <c r="E7" i="5"/>
  <c r="E27" i="5" l="1"/>
</calcChain>
</file>

<file path=xl/sharedStrings.xml><?xml version="1.0" encoding="utf-8"?>
<sst xmlns="http://schemas.openxmlformats.org/spreadsheetml/2006/main" count="50" uniqueCount="47">
  <si>
    <t>裁判
件數</t>
  </si>
  <si>
    <t>原處分或原決定不當</t>
    <phoneticPr fontId="3" type="noConversion"/>
  </si>
  <si>
    <t>未針對請求標的處理</t>
    <phoneticPr fontId="3" type="noConversion"/>
  </si>
  <si>
    <r>
      <t>合</t>
    </r>
    <r>
      <rPr>
        <sz val="11"/>
        <rFont val="Times New Roman"/>
        <family val="1"/>
      </rPr>
      <t xml:space="preserve"> </t>
    </r>
    <r>
      <rPr>
        <sz val="11"/>
        <rFont val="標楷體"/>
        <family val="4"/>
        <charset val="136"/>
      </rPr>
      <t>計</t>
    </r>
    <phoneticPr fontId="3" type="noConversion"/>
  </si>
  <si>
    <t>行政訴訟時提出新證據請重新調查</t>
    <phoneticPr fontId="3" type="noConversion"/>
  </si>
  <si>
    <t>行政訴訟時事實變更請重新調查</t>
    <phoneticPr fontId="3" type="noConversion"/>
  </si>
  <si>
    <t>行政訴訟時法令變更請重新調查</t>
    <phoneticPr fontId="3" type="noConversion"/>
  </si>
  <si>
    <t>行政法院法令見解事實認定與行政機關不一致</t>
    <phoneticPr fontId="3" type="noConversion"/>
  </si>
  <si>
    <t>行政法院見解前後不一致</t>
    <phoneticPr fontId="3" type="noConversion"/>
  </si>
  <si>
    <t>屏東縣政府</t>
    <phoneticPr fontId="3" type="noConversion"/>
  </si>
  <si>
    <t>宜蘭縣政府</t>
    <phoneticPr fontId="3" type="noConversion"/>
  </si>
  <si>
    <t>花蓮縣政府</t>
    <phoneticPr fontId="3" type="noConversion"/>
  </si>
  <si>
    <t>金門縣政府</t>
    <phoneticPr fontId="3" type="noConversion"/>
  </si>
  <si>
    <t>基隆市政府</t>
    <phoneticPr fontId="3" type="noConversion"/>
  </si>
  <si>
    <r>
      <t>總</t>
    </r>
    <r>
      <rPr>
        <sz val="11"/>
        <rFont val="Times New Roman"/>
        <family val="1"/>
      </rPr>
      <t xml:space="preserve">  </t>
    </r>
    <r>
      <rPr>
        <sz val="11"/>
        <rFont val="標楷體"/>
        <family val="4"/>
        <charset val="136"/>
      </rPr>
      <t>計</t>
    </r>
    <phoneticPr fontId="3" type="noConversion"/>
  </si>
  <si>
    <t xml:space="preserve">     </t>
    <phoneticPr fontId="3" type="noConversion"/>
  </si>
  <si>
    <t>占裁判件數比</t>
    <phoneticPr fontId="3" type="noConversion"/>
  </si>
  <si>
    <t>適用法令錯誤</t>
    <phoneticPr fontId="3" type="noConversion"/>
  </si>
  <si>
    <r>
      <t>件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數</t>
    </r>
    <phoneticPr fontId="3" type="noConversion"/>
  </si>
  <si>
    <t>臺北市政府</t>
    <phoneticPr fontId="3" type="noConversion"/>
  </si>
  <si>
    <t>新北市政府</t>
    <phoneticPr fontId="3" type="noConversion"/>
  </si>
  <si>
    <t>桃園市政府</t>
    <phoneticPr fontId="3" type="noConversion"/>
  </si>
  <si>
    <t>臺中市政府</t>
    <phoneticPr fontId="3" type="noConversion"/>
  </si>
  <si>
    <t>臺南市政府</t>
    <phoneticPr fontId="3" type="noConversion"/>
  </si>
  <si>
    <t>高雄市政府</t>
    <phoneticPr fontId="3" type="noConversion"/>
  </si>
  <si>
    <t>新竹縣政府</t>
    <phoneticPr fontId="3" type="noConversion"/>
  </si>
  <si>
    <t>苗栗縣政府</t>
    <phoneticPr fontId="3" type="noConversion"/>
  </si>
  <si>
    <t>南投縣政府</t>
    <phoneticPr fontId="3" type="noConversion"/>
  </si>
  <si>
    <t>彰化縣政府</t>
    <phoneticPr fontId="3" type="noConversion"/>
  </si>
  <si>
    <t>雲林縣政府</t>
    <phoneticPr fontId="3" type="noConversion"/>
  </si>
  <si>
    <t>嘉義縣政府</t>
    <phoneticPr fontId="3" type="noConversion"/>
  </si>
  <si>
    <t>連江縣政府</t>
    <phoneticPr fontId="3" type="noConversion"/>
  </si>
  <si>
    <t>新竹市政府</t>
    <phoneticPr fontId="3" type="noConversion"/>
  </si>
  <si>
    <t>嘉義市政府</t>
    <phoneticPr fontId="3" type="noConversion"/>
  </si>
  <si>
    <t xml:space="preserve"> 105.01.01-105.12.31</t>
    <phoneticPr fontId="3" type="noConversion"/>
  </si>
  <si>
    <r>
      <t>機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關</t>
    </r>
    <phoneticPr fontId="3" type="noConversion"/>
  </si>
  <si>
    <t>駁　　回</t>
    <phoneticPr fontId="3" type="noConversion"/>
  </si>
  <si>
    <t>撤　　　　　　　　　　　　　　　　　　　　　　　銷</t>
    <phoneticPr fontId="3" type="noConversion"/>
  </si>
  <si>
    <r>
      <t>撤　　　　　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銷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　　　　　理　　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　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　　由</t>
    </r>
    <phoneticPr fontId="3" type="noConversion"/>
  </si>
  <si>
    <r>
      <t>行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　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政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　機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　關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　之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　疏　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失</t>
    </r>
    <phoneticPr fontId="3" type="noConversion"/>
  </si>
  <si>
    <t>非　行　政　機　關　之　疏　失</t>
    <phoneticPr fontId="3" type="noConversion"/>
  </si>
  <si>
    <t>認定事實未臻明確</t>
    <phoneticPr fontId="3" type="noConversion"/>
  </si>
  <si>
    <t>引用行政規章逾越法律規定</t>
    <phoneticPr fontId="3" type="noConversion"/>
  </si>
  <si>
    <t>對相同事例未為相同處理</t>
    <phoneticPr fontId="3" type="noConversion"/>
  </si>
  <si>
    <t>未踐行法定程序</t>
    <phoneticPr fontId="3" type="noConversion"/>
  </si>
  <si>
    <t>註1:無收受裁判機關未列入。</t>
    <phoneticPr fontId="3" type="noConversion"/>
  </si>
  <si>
    <r>
      <t xml:space="preserve">地方機關訴願決定經行政法院裁判結果及撤銷理由分析統計表 　　       </t>
    </r>
    <r>
      <rPr>
        <sz val="12"/>
        <rFont val="標楷體"/>
        <family val="4"/>
        <charset val="136"/>
      </rPr>
      <t>附表2-2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</si>
</sst>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1">
    <font>
      <sz val="12"/>
      <color theme="1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Times New Roman"/>
      <family val="1"/>
    </font>
    <font>
      <sz val="9"/>
      <name val="標楷體"/>
      <family val="4"/>
      <charset val="136"/>
    </font>
    <font>
      <sz val="7.5"/>
      <name val="標楷體"/>
      <family val="4"/>
      <charset val="136"/>
    </font>
    <font>
      <sz val="7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1"/>
      <name val="Times New Roman"/>
      <family val="1"/>
    </font>
    <font>
      <sz val="12"/>
      <name val="新細明體"/>
      <family val="1"/>
      <charset val="136"/>
    </font>
    <font>
      <sz val="10"/>
      <color indexed="8"/>
      <name val="標楷體"/>
      <family val="4"/>
      <charset val="136"/>
    </font>
    <font>
      <sz val="10"/>
      <color rgb="FFFF0000"/>
      <name val="新細明體"/>
      <family val="1"/>
      <charset val="136"/>
    </font>
    <font>
      <sz val="8.5"/>
      <name val="標楷體"/>
      <family val="4"/>
      <charset val="136"/>
    </font>
    <font>
      <sz val="6.5"/>
      <name val="標楷體"/>
      <family val="4"/>
      <charset val="136"/>
    </font>
    <font>
      <sz val="9"/>
      <color indexed="12"/>
      <name val="標楷體"/>
      <family val="4"/>
      <charset val="136"/>
    </font>
    <font>
      <sz val="9"/>
      <color indexed="12"/>
      <name val="新細明體"/>
      <family val="1"/>
      <charset val="136"/>
    </font>
    <font>
      <sz val="11"/>
      <name val="新細明體"/>
      <family val="1"/>
      <charset val="136"/>
    </font>
    <font>
      <sz val="10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2" fillId="0" borderId="0" xfId="0" applyFont="1" applyFill="1" applyAlignment="1"/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2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0" fontId="10" fillId="0" borderId="14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176" fontId="10" fillId="0" borderId="15" xfId="0" applyNumberFormat="1" applyFont="1" applyFill="1" applyBorder="1" applyAlignment="1">
      <alignment horizontal="center" vertical="center"/>
    </xf>
    <xf numFmtId="10" fontId="10" fillId="0" borderId="2" xfId="0" applyNumberFormat="1" applyFont="1" applyFill="1" applyBorder="1" applyAlignment="1">
      <alignment horizontal="right" vertical="center"/>
    </xf>
    <xf numFmtId="176" fontId="10" fillId="0" borderId="18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14" fillId="0" borderId="0" xfId="0" applyFont="1" applyAlignment="1"/>
    <xf numFmtId="0" fontId="19" fillId="0" borderId="0" xfId="0" applyFont="1" applyAlignment="1"/>
    <xf numFmtId="0" fontId="1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Alignment="1"/>
    <xf numFmtId="0" fontId="17" fillId="0" borderId="0" xfId="0" applyFont="1" applyAlignment="1"/>
    <xf numFmtId="0" fontId="1" fillId="0" borderId="12" xfId="0" applyFont="1" applyBorder="1" applyAlignment="1">
      <alignment horizontal="center" vertical="center" wrapText="1"/>
    </xf>
    <xf numFmtId="0" fontId="0" fillId="0" borderId="17" xfId="0" applyFont="1" applyBorder="1" applyAlignment="1"/>
    <xf numFmtId="0" fontId="0" fillId="0" borderId="13" xfId="0" applyFont="1" applyBorder="1" applyAlignment="1"/>
    <xf numFmtId="0" fontId="1" fillId="0" borderId="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tabSelected="1" zoomScale="110" zoomScaleNormal="110" workbookViewId="0">
      <pane xSplit="1" ySplit="7" topLeftCell="B8" activePane="bottomRight" state="frozen"/>
      <selection activeCell="T30" sqref="T30"/>
      <selection pane="topRight" activeCell="T30" sqref="T30"/>
      <selection pane="bottomLeft" activeCell="T30" sqref="T30"/>
      <selection pane="bottomRight" activeCell="D8" sqref="D8"/>
    </sheetView>
  </sheetViews>
  <sheetFormatPr defaultColWidth="9" defaultRowHeight="16.5"/>
  <cols>
    <col min="1" max="1" width="4.125" style="32" customWidth="1"/>
    <col min="2" max="2" width="13.5" style="9" customWidth="1"/>
    <col min="3" max="4" width="7" style="9" customWidth="1"/>
    <col min="5" max="5" width="8.75" style="9" customWidth="1"/>
    <col min="6" max="6" width="7" style="9" customWidth="1"/>
    <col min="7" max="7" width="7.75" style="9" customWidth="1"/>
    <col min="8" max="21" width="5.625" style="9" customWidth="1"/>
    <col min="22" max="16384" width="9" style="9"/>
  </cols>
  <sheetData>
    <row r="1" spans="1:21" ht="21.6" customHeight="1">
      <c r="A1" s="51" t="s">
        <v>46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21" ht="12.75" customHeight="1">
      <c r="A2" s="52" t="s">
        <v>34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21" ht="12" customHeight="1">
      <c r="A3" s="54"/>
      <c r="B3" s="56" t="s">
        <v>35</v>
      </c>
      <c r="C3" s="59" t="s">
        <v>0</v>
      </c>
      <c r="D3" s="47" t="s">
        <v>36</v>
      </c>
      <c r="E3" s="62"/>
      <c r="F3" s="49" t="s">
        <v>37</v>
      </c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62"/>
    </row>
    <row r="4" spans="1:21" ht="15.6" customHeight="1">
      <c r="A4" s="55"/>
      <c r="B4" s="57"/>
      <c r="C4" s="60"/>
      <c r="D4" s="47" t="s">
        <v>18</v>
      </c>
      <c r="E4" s="41" t="s">
        <v>16</v>
      </c>
      <c r="F4" s="47" t="s">
        <v>18</v>
      </c>
      <c r="G4" s="41" t="s">
        <v>16</v>
      </c>
      <c r="H4" s="44" t="s">
        <v>38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6"/>
    </row>
    <row r="5" spans="1:21" ht="15.6" customHeight="1">
      <c r="A5" s="55"/>
      <c r="B5" s="57"/>
      <c r="C5" s="60"/>
      <c r="D5" s="47"/>
      <c r="E5" s="42"/>
      <c r="F5" s="47"/>
      <c r="G5" s="42"/>
      <c r="H5" s="47" t="s">
        <v>39</v>
      </c>
      <c r="I5" s="48"/>
      <c r="J5" s="48"/>
      <c r="K5" s="48"/>
      <c r="L5" s="48"/>
      <c r="M5" s="48"/>
      <c r="N5" s="48"/>
      <c r="O5" s="45"/>
      <c r="P5" s="47" t="s">
        <v>40</v>
      </c>
      <c r="Q5" s="49"/>
      <c r="R5" s="49"/>
      <c r="S5" s="49"/>
      <c r="T5" s="49"/>
      <c r="U5" s="50"/>
    </row>
    <row r="6" spans="1:21" ht="52.5" customHeight="1">
      <c r="A6" s="55"/>
      <c r="B6" s="58"/>
      <c r="C6" s="61"/>
      <c r="D6" s="47"/>
      <c r="E6" s="43"/>
      <c r="F6" s="47"/>
      <c r="G6" s="43"/>
      <c r="H6" s="10" t="s">
        <v>41</v>
      </c>
      <c r="I6" s="11" t="s">
        <v>17</v>
      </c>
      <c r="J6" s="12" t="s">
        <v>42</v>
      </c>
      <c r="K6" s="12" t="s">
        <v>43</v>
      </c>
      <c r="L6" s="8" t="s">
        <v>44</v>
      </c>
      <c r="M6" s="8" t="s">
        <v>1</v>
      </c>
      <c r="N6" s="8" t="s">
        <v>2</v>
      </c>
      <c r="O6" s="13" t="s">
        <v>3</v>
      </c>
      <c r="P6" s="14" t="s">
        <v>4</v>
      </c>
      <c r="Q6" s="15" t="s">
        <v>5</v>
      </c>
      <c r="R6" s="15" t="s">
        <v>6</v>
      </c>
      <c r="S6" s="16" t="s">
        <v>7</v>
      </c>
      <c r="T6" s="17" t="s">
        <v>8</v>
      </c>
      <c r="U6" s="3" t="s">
        <v>3</v>
      </c>
    </row>
    <row r="7" spans="1:21" ht="18" customHeight="1">
      <c r="A7" s="35">
        <v>1</v>
      </c>
      <c r="B7" s="2" t="s">
        <v>19</v>
      </c>
      <c r="C7" s="34">
        <v>205</v>
      </c>
      <c r="D7" s="18">
        <v>169</v>
      </c>
      <c r="E7" s="19">
        <f t="shared" ref="E7:E27" si="0">D7/C7</f>
        <v>0.82439024390243898</v>
      </c>
      <c r="F7" s="18">
        <v>36</v>
      </c>
      <c r="G7" s="19">
        <f t="shared" ref="G7:G27" si="1">F7/C7</f>
        <v>0.17560975609756097</v>
      </c>
      <c r="H7" s="20">
        <v>0</v>
      </c>
      <c r="I7" s="21">
        <v>1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2">
        <f t="shared" ref="O7:O24" si="2">SUM(H7:N7)</f>
        <v>1</v>
      </c>
      <c r="P7" s="20">
        <v>0</v>
      </c>
      <c r="Q7" s="21">
        <v>0</v>
      </c>
      <c r="R7" s="21">
        <v>0</v>
      </c>
      <c r="S7" s="23">
        <v>35</v>
      </c>
      <c r="T7" s="13">
        <v>0</v>
      </c>
      <c r="U7" s="34">
        <f t="shared" ref="U7:U25" si="3">SUM(P7:T7)</f>
        <v>35</v>
      </c>
    </row>
    <row r="8" spans="1:21" s="1" customFormat="1" ht="18" customHeight="1">
      <c r="A8" s="24">
        <v>2</v>
      </c>
      <c r="B8" s="2" t="s">
        <v>20</v>
      </c>
      <c r="C8" s="34">
        <v>94</v>
      </c>
      <c r="D8" s="18">
        <v>85</v>
      </c>
      <c r="E8" s="19">
        <f t="shared" si="0"/>
        <v>0.9042553191489362</v>
      </c>
      <c r="F8" s="18">
        <v>9</v>
      </c>
      <c r="G8" s="19">
        <f t="shared" si="1"/>
        <v>9.5744680851063829E-2</v>
      </c>
      <c r="H8" s="20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2">
        <f t="shared" si="2"/>
        <v>0</v>
      </c>
      <c r="P8" s="20">
        <v>0</v>
      </c>
      <c r="Q8" s="21">
        <v>0</v>
      </c>
      <c r="R8" s="21">
        <v>0</v>
      </c>
      <c r="S8" s="23">
        <v>8</v>
      </c>
      <c r="T8" s="13">
        <v>1</v>
      </c>
      <c r="U8" s="34">
        <f t="shared" si="3"/>
        <v>9</v>
      </c>
    </row>
    <row r="9" spans="1:21" s="1" customFormat="1" ht="18" customHeight="1">
      <c r="A9" s="33">
        <v>3</v>
      </c>
      <c r="B9" s="2" t="s">
        <v>21</v>
      </c>
      <c r="C9" s="34">
        <v>40</v>
      </c>
      <c r="D9" s="18">
        <v>37</v>
      </c>
      <c r="E9" s="19">
        <f t="shared" si="0"/>
        <v>0.92500000000000004</v>
      </c>
      <c r="F9" s="18">
        <v>3</v>
      </c>
      <c r="G9" s="19">
        <f t="shared" si="1"/>
        <v>7.4999999999999997E-2</v>
      </c>
      <c r="H9" s="20">
        <v>1</v>
      </c>
      <c r="I9" s="21">
        <v>1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2">
        <f t="shared" si="2"/>
        <v>2</v>
      </c>
      <c r="P9" s="20">
        <v>0</v>
      </c>
      <c r="Q9" s="21">
        <v>0</v>
      </c>
      <c r="R9" s="21">
        <v>0</v>
      </c>
      <c r="S9" s="23">
        <v>1</v>
      </c>
      <c r="T9" s="13">
        <v>0</v>
      </c>
      <c r="U9" s="34">
        <f t="shared" si="3"/>
        <v>1</v>
      </c>
    </row>
    <row r="10" spans="1:21" s="1" customFormat="1" ht="18" customHeight="1">
      <c r="A10" s="33">
        <v>4</v>
      </c>
      <c r="B10" s="2" t="s">
        <v>22</v>
      </c>
      <c r="C10" s="34">
        <v>66</v>
      </c>
      <c r="D10" s="18">
        <v>65</v>
      </c>
      <c r="E10" s="19">
        <f t="shared" si="0"/>
        <v>0.98484848484848486</v>
      </c>
      <c r="F10" s="18">
        <v>1</v>
      </c>
      <c r="G10" s="19">
        <f t="shared" si="1"/>
        <v>1.5151515151515152E-2</v>
      </c>
      <c r="H10" s="20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2">
        <f t="shared" si="2"/>
        <v>0</v>
      </c>
      <c r="P10" s="20">
        <v>0</v>
      </c>
      <c r="Q10" s="21">
        <v>0</v>
      </c>
      <c r="R10" s="21">
        <v>0</v>
      </c>
      <c r="S10" s="23">
        <v>1</v>
      </c>
      <c r="T10" s="5">
        <v>0</v>
      </c>
      <c r="U10" s="34">
        <f t="shared" si="3"/>
        <v>1</v>
      </c>
    </row>
    <row r="11" spans="1:21" s="1" customFormat="1" ht="18" customHeight="1">
      <c r="A11" s="33">
        <v>5</v>
      </c>
      <c r="B11" s="2" t="s">
        <v>23</v>
      </c>
      <c r="C11" s="34">
        <v>38</v>
      </c>
      <c r="D11" s="18">
        <v>33</v>
      </c>
      <c r="E11" s="19">
        <f t="shared" si="0"/>
        <v>0.86842105263157898</v>
      </c>
      <c r="F11" s="18">
        <v>5</v>
      </c>
      <c r="G11" s="19">
        <f t="shared" si="1"/>
        <v>0.13157894736842105</v>
      </c>
      <c r="H11" s="20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2">
        <f t="shared" si="2"/>
        <v>0</v>
      </c>
      <c r="P11" s="18">
        <v>1</v>
      </c>
      <c r="Q11" s="21">
        <v>0</v>
      </c>
      <c r="R11" s="21">
        <v>0</v>
      </c>
      <c r="S11" s="23">
        <v>4</v>
      </c>
      <c r="T11" s="5">
        <v>0</v>
      </c>
      <c r="U11" s="34">
        <f t="shared" si="3"/>
        <v>5</v>
      </c>
    </row>
    <row r="12" spans="1:21" s="1" customFormat="1" ht="18" customHeight="1">
      <c r="A12" s="33">
        <f t="shared" ref="A12:A18" si="4">A11+1</f>
        <v>6</v>
      </c>
      <c r="B12" s="2" t="s">
        <v>24</v>
      </c>
      <c r="C12" s="34">
        <v>104</v>
      </c>
      <c r="D12" s="18">
        <v>86</v>
      </c>
      <c r="E12" s="19">
        <f t="shared" si="0"/>
        <v>0.82692307692307687</v>
      </c>
      <c r="F12" s="18">
        <v>18</v>
      </c>
      <c r="G12" s="19">
        <f t="shared" si="1"/>
        <v>0.17307692307692307</v>
      </c>
      <c r="H12" s="20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2">
        <f t="shared" si="2"/>
        <v>0</v>
      </c>
      <c r="P12" s="18">
        <v>2</v>
      </c>
      <c r="Q12" s="21">
        <v>1</v>
      </c>
      <c r="R12" s="21">
        <v>0</v>
      </c>
      <c r="S12" s="23">
        <v>11</v>
      </c>
      <c r="T12" s="5">
        <v>4</v>
      </c>
      <c r="U12" s="34">
        <f t="shared" si="3"/>
        <v>18</v>
      </c>
    </row>
    <row r="13" spans="1:21" s="1" customFormat="1" ht="18" customHeight="1">
      <c r="A13" s="33">
        <f t="shared" si="4"/>
        <v>7</v>
      </c>
      <c r="B13" s="6" t="s">
        <v>25</v>
      </c>
      <c r="C13" s="34">
        <v>12</v>
      </c>
      <c r="D13" s="18">
        <v>9</v>
      </c>
      <c r="E13" s="19">
        <f t="shared" si="0"/>
        <v>0.75</v>
      </c>
      <c r="F13" s="18">
        <v>3</v>
      </c>
      <c r="G13" s="19">
        <f t="shared" si="1"/>
        <v>0.25</v>
      </c>
      <c r="H13" s="20">
        <v>1</v>
      </c>
      <c r="I13" s="21">
        <v>0</v>
      </c>
      <c r="J13" s="21">
        <v>0</v>
      </c>
      <c r="K13" s="21">
        <v>0</v>
      </c>
      <c r="L13" s="21">
        <v>0</v>
      </c>
      <c r="M13" s="21">
        <v>2</v>
      </c>
      <c r="N13" s="21">
        <v>0</v>
      </c>
      <c r="O13" s="22">
        <f t="shared" si="2"/>
        <v>3</v>
      </c>
      <c r="P13" s="18">
        <v>0</v>
      </c>
      <c r="Q13" s="21">
        <v>0</v>
      </c>
      <c r="R13" s="21">
        <v>0</v>
      </c>
      <c r="S13" s="23">
        <v>0</v>
      </c>
      <c r="T13" s="5">
        <v>0</v>
      </c>
      <c r="U13" s="34">
        <f t="shared" si="3"/>
        <v>0</v>
      </c>
    </row>
    <row r="14" spans="1:21" s="1" customFormat="1" ht="18" customHeight="1">
      <c r="A14" s="33">
        <f t="shared" si="4"/>
        <v>8</v>
      </c>
      <c r="B14" s="2" t="s">
        <v>26</v>
      </c>
      <c r="C14" s="34">
        <v>12</v>
      </c>
      <c r="D14" s="18">
        <v>11</v>
      </c>
      <c r="E14" s="19">
        <f t="shared" si="0"/>
        <v>0.91666666666666663</v>
      </c>
      <c r="F14" s="18">
        <v>1</v>
      </c>
      <c r="G14" s="19">
        <f t="shared" si="1"/>
        <v>8.3333333333333329E-2</v>
      </c>
      <c r="H14" s="20">
        <v>0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2">
        <f t="shared" si="2"/>
        <v>1</v>
      </c>
      <c r="P14" s="18">
        <v>0</v>
      </c>
      <c r="Q14" s="21">
        <v>0</v>
      </c>
      <c r="R14" s="21">
        <v>0</v>
      </c>
      <c r="S14" s="23">
        <v>0</v>
      </c>
      <c r="T14" s="5">
        <v>0</v>
      </c>
      <c r="U14" s="34">
        <f t="shared" si="3"/>
        <v>0</v>
      </c>
    </row>
    <row r="15" spans="1:21" s="1" customFormat="1" ht="18" customHeight="1">
      <c r="A15" s="33">
        <f t="shared" si="4"/>
        <v>9</v>
      </c>
      <c r="B15" s="2" t="s">
        <v>27</v>
      </c>
      <c r="C15" s="34">
        <v>1</v>
      </c>
      <c r="D15" s="18">
        <v>1</v>
      </c>
      <c r="E15" s="19">
        <f t="shared" si="0"/>
        <v>1</v>
      </c>
      <c r="F15" s="18">
        <v>0</v>
      </c>
      <c r="G15" s="19">
        <f t="shared" si="1"/>
        <v>0</v>
      </c>
      <c r="H15" s="20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2">
        <f t="shared" si="2"/>
        <v>0</v>
      </c>
      <c r="P15" s="18">
        <v>0</v>
      </c>
      <c r="Q15" s="21">
        <v>0</v>
      </c>
      <c r="R15" s="21">
        <v>0</v>
      </c>
      <c r="S15" s="23">
        <v>0</v>
      </c>
      <c r="T15" s="5">
        <v>0</v>
      </c>
      <c r="U15" s="34">
        <f t="shared" si="3"/>
        <v>0</v>
      </c>
    </row>
    <row r="16" spans="1:21" s="1" customFormat="1" ht="18" customHeight="1">
      <c r="A16" s="33">
        <f>A15+1</f>
        <v>10</v>
      </c>
      <c r="B16" s="2" t="s">
        <v>28</v>
      </c>
      <c r="C16" s="34">
        <v>43</v>
      </c>
      <c r="D16" s="18">
        <v>37</v>
      </c>
      <c r="E16" s="19">
        <f t="shared" si="0"/>
        <v>0.86046511627906974</v>
      </c>
      <c r="F16" s="18">
        <v>6</v>
      </c>
      <c r="G16" s="19">
        <f t="shared" si="1"/>
        <v>0.13953488372093023</v>
      </c>
      <c r="H16" s="20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2">
        <f t="shared" si="2"/>
        <v>0</v>
      </c>
      <c r="P16" s="18">
        <v>0</v>
      </c>
      <c r="Q16" s="21">
        <v>0</v>
      </c>
      <c r="R16" s="21">
        <v>0</v>
      </c>
      <c r="S16" s="23">
        <v>6</v>
      </c>
      <c r="T16" s="5">
        <v>0</v>
      </c>
      <c r="U16" s="34">
        <f t="shared" si="3"/>
        <v>6</v>
      </c>
    </row>
    <row r="17" spans="1:21" s="1" customFormat="1" ht="18" customHeight="1">
      <c r="A17" s="33">
        <f t="shared" si="4"/>
        <v>11</v>
      </c>
      <c r="B17" s="2" t="s">
        <v>29</v>
      </c>
      <c r="C17" s="34">
        <v>18</v>
      </c>
      <c r="D17" s="18">
        <v>15</v>
      </c>
      <c r="E17" s="19">
        <f t="shared" si="0"/>
        <v>0.83333333333333337</v>
      </c>
      <c r="F17" s="18">
        <v>3</v>
      </c>
      <c r="G17" s="19">
        <f t="shared" si="1"/>
        <v>0.16666666666666666</v>
      </c>
      <c r="H17" s="20">
        <v>0</v>
      </c>
      <c r="I17" s="21">
        <v>0</v>
      </c>
      <c r="J17" s="21">
        <v>2</v>
      </c>
      <c r="K17" s="21">
        <v>0</v>
      </c>
      <c r="L17" s="21">
        <v>0</v>
      </c>
      <c r="M17" s="21">
        <v>1</v>
      </c>
      <c r="N17" s="21">
        <v>0</v>
      </c>
      <c r="O17" s="22">
        <f t="shared" si="2"/>
        <v>3</v>
      </c>
      <c r="P17" s="18">
        <v>0</v>
      </c>
      <c r="Q17" s="21">
        <v>0</v>
      </c>
      <c r="R17" s="21">
        <v>0</v>
      </c>
      <c r="S17" s="23">
        <v>0</v>
      </c>
      <c r="T17" s="5">
        <v>0</v>
      </c>
      <c r="U17" s="34">
        <f t="shared" si="3"/>
        <v>0</v>
      </c>
    </row>
    <row r="18" spans="1:21" s="1" customFormat="1" ht="18" customHeight="1">
      <c r="A18" s="33">
        <f t="shared" si="4"/>
        <v>12</v>
      </c>
      <c r="B18" s="7" t="s">
        <v>30</v>
      </c>
      <c r="C18" s="34">
        <v>4</v>
      </c>
      <c r="D18" s="18">
        <v>3</v>
      </c>
      <c r="E18" s="19">
        <f t="shared" si="0"/>
        <v>0.75</v>
      </c>
      <c r="F18" s="18">
        <v>1</v>
      </c>
      <c r="G18" s="19">
        <f t="shared" si="1"/>
        <v>0.25</v>
      </c>
      <c r="H18" s="20">
        <v>0</v>
      </c>
      <c r="I18" s="21">
        <v>0</v>
      </c>
      <c r="J18" s="21">
        <v>1</v>
      </c>
      <c r="K18" s="21">
        <v>0</v>
      </c>
      <c r="L18" s="21">
        <v>0</v>
      </c>
      <c r="M18" s="21">
        <v>0</v>
      </c>
      <c r="N18" s="21">
        <v>0</v>
      </c>
      <c r="O18" s="22">
        <f t="shared" si="2"/>
        <v>1</v>
      </c>
      <c r="P18" s="18">
        <v>0</v>
      </c>
      <c r="Q18" s="21">
        <v>0</v>
      </c>
      <c r="R18" s="21">
        <v>0</v>
      </c>
      <c r="S18" s="23">
        <v>0</v>
      </c>
      <c r="T18" s="5">
        <v>0</v>
      </c>
      <c r="U18" s="34">
        <f t="shared" si="3"/>
        <v>0</v>
      </c>
    </row>
    <row r="19" spans="1:21" s="1" customFormat="1" ht="18" customHeight="1">
      <c r="A19" s="33">
        <v>13</v>
      </c>
      <c r="B19" s="2" t="s">
        <v>9</v>
      </c>
      <c r="C19" s="34">
        <v>16</v>
      </c>
      <c r="D19" s="18">
        <v>16</v>
      </c>
      <c r="E19" s="19">
        <f t="shared" si="0"/>
        <v>1</v>
      </c>
      <c r="F19" s="18">
        <v>0</v>
      </c>
      <c r="G19" s="19">
        <f t="shared" si="1"/>
        <v>0</v>
      </c>
      <c r="H19" s="20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2">
        <f t="shared" si="2"/>
        <v>0</v>
      </c>
      <c r="P19" s="18">
        <v>0</v>
      </c>
      <c r="Q19" s="21">
        <v>0</v>
      </c>
      <c r="R19" s="21">
        <v>0</v>
      </c>
      <c r="S19" s="23">
        <v>0</v>
      </c>
      <c r="T19" s="5">
        <v>0</v>
      </c>
      <c r="U19" s="34">
        <v>0</v>
      </c>
    </row>
    <row r="20" spans="1:21" s="1" customFormat="1" ht="18" customHeight="1">
      <c r="A20" s="33">
        <v>14</v>
      </c>
      <c r="B20" s="2" t="s">
        <v>10</v>
      </c>
      <c r="C20" s="34">
        <v>30</v>
      </c>
      <c r="D20" s="18">
        <v>23</v>
      </c>
      <c r="E20" s="19">
        <f t="shared" si="0"/>
        <v>0.76666666666666672</v>
      </c>
      <c r="F20" s="18">
        <v>7</v>
      </c>
      <c r="G20" s="19">
        <f t="shared" si="1"/>
        <v>0.23333333333333334</v>
      </c>
      <c r="H20" s="20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2">
        <f t="shared" si="2"/>
        <v>0</v>
      </c>
      <c r="P20" s="18">
        <v>0</v>
      </c>
      <c r="Q20" s="21">
        <v>1</v>
      </c>
      <c r="R20" s="21">
        <v>0</v>
      </c>
      <c r="S20" s="23">
        <v>6</v>
      </c>
      <c r="T20" s="5">
        <v>0</v>
      </c>
      <c r="U20" s="34">
        <f t="shared" si="3"/>
        <v>7</v>
      </c>
    </row>
    <row r="21" spans="1:21" s="1" customFormat="1" ht="18" customHeight="1">
      <c r="A21" s="33">
        <v>15</v>
      </c>
      <c r="B21" s="2" t="s">
        <v>11</v>
      </c>
      <c r="C21" s="34">
        <v>3</v>
      </c>
      <c r="D21" s="18">
        <v>3</v>
      </c>
      <c r="E21" s="19">
        <f t="shared" si="0"/>
        <v>1</v>
      </c>
      <c r="F21" s="18">
        <v>0</v>
      </c>
      <c r="G21" s="19">
        <f t="shared" si="1"/>
        <v>0</v>
      </c>
      <c r="H21" s="20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2">
        <f t="shared" si="2"/>
        <v>0</v>
      </c>
      <c r="P21" s="18">
        <v>0</v>
      </c>
      <c r="Q21" s="21">
        <v>0</v>
      </c>
      <c r="R21" s="21">
        <v>0</v>
      </c>
      <c r="S21" s="23">
        <v>0</v>
      </c>
      <c r="T21" s="5">
        <v>0</v>
      </c>
      <c r="U21" s="34">
        <f t="shared" si="3"/>
        <v>0</v>
      </c>
    </row>
    <row r="22" spans="1:21" s="1" customFormat="1" ht="18" customHeight="1">
      <c r="A22" s="33">
        <v>16</v>
      </c>
      <c r="B22" s="2" t="s">
        <v>12</v>
      </c>
      <c r="C22" s="34">
        <v>2</v>
      </c>
      <c r="D22" s="18">
        <v>1</v>
      </c>
      <c r="E22" s="19">
        <f t="shared" si="0"/>
        <v>0.5</v>
      </c>
      <c r="F22" s="18">
        <v>1</v>
      </c>
      <c r="G22" s="19">
        <f t="shared" si="1"/>
        <v>0.5</v>
      </c>
      <c r="H22" s="20">
        <v>0</v>
      </c>
      <c r="I22" s="21">
        <v>0</v>
      </c>
      <c r="J22" s="21">
        <v>0</v>
      </c>
      <c r="K22" s="21">
        <v>0</v>
      </c>
      <c r="L22" s="21">
        <v>0</v>
      </c>
      <c r="M22" s="25">
        <v>0</v>
      </c>
      <c r="N22" s="21">
        <v>0</v>
      </c>
      <c r="O22" s="22">
        <f t="shared" si="2"/>
        <v>0</v>
      </c>
      <c r="P22" s="18">
        <v>0</v>
      </c>
      <c r="Q22" s="21">
        <v>0</v>
      </c>
      <c r="R22" s="21">
        <v>0</v>
      </c>
      <c r="S22" s="23">
        <v>1</v>
      </c>
      <c r="T22" s="5">
        <v>0</v>
      </c>
      <c r="U22" s="34">
        <f t="shared" si="3"/>
        <v>1</v>
      </c>
    </row>
    <row r="23" spans="1:21" s="1" customFormat="1" ht="18" customHeight="1">
      <c r="A23" s="33">
        <v>17</v>
      </c>
      <c r="B23" s="2" t="s">
        <v>31</v>
      </c>
      <c r="C23" s="34">
        <v>4</v>
      </c>
      <c r="D23" s="18">
        <v>4</v>
      </c>
      <c r="E23" s="19">
        <f t="shared" si="0"/>
        <v>1</v>
      </c>
      <c r="F23" s="18">
        <v>0</v>
      </c>
      <c r="G23" s="19">
        <f t="shared" si="1"/>
        <v>0</v>
      </c>
      <c r="H23" s="20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2">
        <f t="shared" si="2"/>
        <v>0</v>
      </c>
      <c r="P23" s="18">
        <v>0</v>
      </c>
      <c r="Q23" s="21">
        <v>0</v>
      </c>
      <c r="R23" s="21">
        <v>0</v>
      </c>
      <c r="S23" s="23">
        <v>0</v>
      </c>
      <c r="T23" s="5">
        <v>0</v>
      </c>
      <c r="U23" s="34">
        <f t="shared" si="3"/>
        <v>0</v>
      </c>
    </row>
    <row r="24" spans="1:21" s="1" customFormat="1" ht="18" customHeight="1">
      <c r="A24" s="33">
        <v>18</v>
      </c>
      <c r="B24" s="36" t="s">
        <v>13</v>
      </c>
      <c r="C24" s="34">
        <v>2</v>
      </c>
      <c r="D24" s="18">
        <v>1</v>
      </c>
      <c r="E24" s="19">
        <f>D24/C24</f>
        <v>0.5</v>
      </c>
      <c r="F24" s="18">
        <v>1</v>
      </c>
      <c r="G24" s="19">
        <f t="shared" si="1"/>
        <v>0.5</v>
      </c>
      <c r="H24" s="20">
        <v>0</v>
      </c>
      <c r="I24" s="21">
        <v>0</v>
      </c>
      <c r="J24" s="21">
        <v>0</v>
      </c>
      <c r="K24" s="21">
        <v>0</v>
      </c>
      <c r="L24" s="21">
        <v>1</v>
      </c>
      <c r="M24" s="23">
        <v>0</v>
      </c>
      <c r="N24" s="21">
        <v>0</v>
      </c>
      <c r="O24" s="22">
        <f t="shared" si="2"/>
        <v>1</v>
      </c>
      <c r="P24" s="18">
        <v>0</v>
      </c>
      <c r="Q24" s="21">
        <v>0</v>
      </c>
      <c r="R24" s="21">
        <v>0</v>
      </c>
      <c r="S24" s="23">
        <v>0</v>
      </c>
      <c r="T24" s="5">
        <v>0</v>
      </c>
      <c r="U24" s="34">
        <f t="shared" si="3"/>
        <v>0</v>
      </c>
    </row>
    <row r="25" spans="1:21" s="1" customFormat="1" ht="18" customHeight="1">
      <c r="A25" s="33">
        <v>19</v>
      </c>
      <c r="B25" s="2" t="s">
        <v>32</v>
      </c>
      <c r="C25" s="34">
        <v>6</v>
      </c>
      <c r="D25" s="18">
        <v>5</v>
      </c>
      <c r="E25" s="19">
        <f>D25/C25</f>
        <v>0.83333333333333337</v>
      </c>
      <c r="F25" s="18">
        <v>1</v>
      </c>
      <c r="G25" s="19">
        <f t="shared" si="1"/>
        <v>0.16666666666666666</v>
      </c>
      <c r="H25" s="20">
        <v>0</v>
      </c>
      <c r="I25" s="21">
        <v>0</v>
      </c>
      <c r="J25" s="21">
        <v>0</v>
      </c>
      <c r="K25" s="21">
        <v>0</v>
      </c>
      <c r="L25" s="21">
        <v>0</v>
      </c>
      <c r="M25" s="23">
        <v>0</v>
      </c>
      <c r="N25" s="21">
        <v>0</v>
      </c>
      <c r="O25" s="22">
        <v>0</v>
      </c>
      <c r="P25" s="18">
        <v>0</v>
      </c>
      <c r="Q25" s="21">
        <v>0</v>
      </c>
      <c r="R25" s="21">
        <v>0</v>
      </c>
      <c r="S25" s="23">
        <v>1</v>
      </c>
      <c r="T25" s="5">
        <v>0</v>
      </c>
      <c r="U25" s="34">
        <f t="shared" si="3"/>
        <v>1</v>
      </c>
    </row>
    <row r="26" spans="1:21" s="1" customFormat="1" ht="18" customHeight="1">
      <c r="A26" s="33">
        <v>20</v>
      </c>
      <c r="B26" s="2" t="s">
        <v>33</v>
      </c>
      <c r="C26" s="34">
        <v>1</v>
      </c>
      <c r="D26" s="18">
        <v>1</v>
      </c>
      <c r="E26" s="19">
        <f>C26/D26</f>
        <v>1</v>
      </c>
      <c r="F26" s="18">
        <v>0</v>
      </c>
      <c r="G26" s="19">
        <v>0</v>
      </c>
      <c r="H26" s="20">
        <v>0</v>
      </c>
      <c r="I26" s="21">
        <v>0</v>
      </c>
      <c r="J26" s="21">
        <v>0</v>
      </c>
      <c r="K26" s="21">
        <v>0</v>
      </c>
      <c r="L26" s="21">
        <v>0</v>
      </c>
      <c r="M26" s="23">
        <v>0</v>
      </c>
      <c r="N26" s="21">
        <v>0</v>
      </c>
      <c r="O26" s="22">
        <v>0</v>
      </c>
      <c r="P26" s="18">
        <v>0</v>
      </c>
      <c r="Q26" s="21">
        <v>0</v>
      </c>
      <c r="R26" s="21">
        <v>0</v>
      </c>
      <c r="S26" s="23">
        <v>0</v>
      </c>
      <c r="T26" s="5">
        <v>0</v>
      </c>
      <c r="U26" s="34">
        <v>0</v>
      </c>
    </row>
    <row r="27" spans="1:21" s="30" customFormat="1" ht="12.75" customHeight="1">
      <c r="A27" s="33"/>
      <c r="B27" s="34" t="s">
        <v>14</v>
      </c>
      <c r="C27" s="4">
        <f>SUM(C7:C26)</f>
        <v>701</v>
      </c>
      <c r="D27" s="26">
        <f>SUM(D7:D26)</f>
        <v>605</v>
      </c>
      <c r="E27" s="27">
        <f t="shared" si="0"/>
        <v>0.86305278174037092</v>
      </c>
      <c r="F27" s="26">
        <f>SUM(F7:F26)</f>
        <v>96</v>
      </c>
      <c r="G27" s="27">
        <f t="shared" si="1"/>
        <v>0.13694721825962911</v>
      </c>
      <c r="H27" s="26">
        <f t="shared" ref="H27:U27" si="5">SUM(H7:H26)</f>
        <v>2</v>
      </c>
      <c r="I27" s="28">
        <f t="shared" si="5"/>
        <v>3</v>
      </c>
      <c r="J27" s="28">
        <f t="shared" si="5"/>
        <v>3</v>
      </c>
      <c r="K27" s="28">
        <f t="shared" si="5"/>
        <v>0</v>
      </c>
      <c r="L27" s="28">
        <f t="shared" si="5"/>
        <v>1</v>
      </c>
      <c r="M27" s="28">
        <f t="shared" si="5"/>
        <v>3</v>
      </c>
      <c r="N27" s="28">
        <f t="shared" si="5"/>
        <v>0</v>
      </c>
      <c r="O27" s="29">
        <f t="shared" si="5"/>
        <v>12</v>
      </c>
      <c r="P27" s="26">
        <f t="shared" si="5"/>
        <v>3</v>
      </c>
      <c r="Q27" s="28">
        <f t="shared" si="5"/>
        <v>2</v>
      </c>
      <c r="R27" s="28">
        <f t="shared" si="5"/>
        <v>0</v>
      </c>
      <c r="S27" s="28">
        <f t="shared" si="5"/>
        <v>74</v>
      </c>
      <c r="T27" s="29">
        <f t="shared" si="5"/>
        <v>5</v>
      </c>
      <c r="U27" s="4">
        <f t="shared" si="5"/>
        <v>84</v>
      </c>
    </row>
    <row r="28" spans="1:21" s="31" customFormat="1" ht="12" customHeight="1">
      <c r="A28" s="37" t="s">
        <v>45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</row>
    <row r="29" spans="1:21" ht="12.75" customHeight="1">
      <c r="A29" s="3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</row>
    <row r="30" spans="1:21" ht="12" customHeight="1">
      <c r="A30" s="40" t="s">
        <v>15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</sheetData>
  <mergeCells count="16">
    <mergeCell ref="A1:U1"/>
    <mergeCell ref="A2:U2"/>
    <mergeCell ref="A3:A6"/>
    <mergeCell ref="B3:B6"/>
    <mergeCell ref="C3:C6"/>
    <mergeCell ref="D3:E3"/>
    <mergeCell ref="F3:U3"/>
    <mergeCell ref="D4:D6"/>
    <mergeCell ref="E4:E6"/>
    <mergeCell ref="F4:F6"/>
    <mergeCell ref="A29:U29"/>
    <mergeCell ref="A30:U30"/>
    <mergeCell ref="G4:G6"/>
    <mergeCell ref="H4:U4"/>
    <mergeCell ref="H5:O5"/>
    <mergeCell ref="P5:U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附表2-2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</dc:creator>
  <cp:lastModifiedBy>w01aeyc</cp:lastModifiedBy>
  <cp:lastPrinted>2017-05-25T01:30:55Z</cp:lastPrinted>
  <dcterms:created xsi:type="dcterms:W3CDTF">2016-04-10T07:19:00Z</dcterms:created>
  <dcterms:modified xsi:type="dcterms:W3CDTF">2017-05-25T01:30:55Z</dcterms:modified>
</cp:coreProperties>
</file>